
<file path=[Content_Types].xml><?xml version="1.0" encoding="utf-8"?>
<Types xmlns="http://schemas.openxmlformats.org/package/2006/content-types">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C:\Users\chadrak\Desktop\"/>
    </mc:Choice>
  </mc:AlternateContent>
  <xr:revisionPtr revIDLastSave="0" documentId="8_{3F2FF0D1-DD12-42E5-B895-44C62EF83BE4}" xr6:coauthVersionLast="47" xr6:coauthVersionMax="47" xr10:uidLastSave="{00000000-0000-0000-0000-000000000000}"/>
  <bookViews>
    <workbookView xWindow="22932" yWindow="-108" windowWidth="23256" windowHeight="12456" xr2:uid="{00000000-000D-0000-FFFF-FFFF00000000}"/>
  </bookViews>
  <sheets>
    <sheet name="Introduction" sheetId="6" r:id="rId1"/>
    <sheet name="RISK ASSESSMENT TOOL" sheetId="4" r:id="rId2"/>
    <sheet name="Guidance " sheetId="5" r:id="rId3"/>
    <sheet name="HOP Elements" sheetId="9" r:id="rId4"/>
    <sheet name="Small Company Risk Assessment" sheetId="3" state="hidden" r:id="rId5"/>
    <sheet name="INDEX MATCH " sheetId="8" state="hidden"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9" i="4" l="1"/>
  <c r="H59" i="4" s="1"/>
  <c r="I59" i="4" s="1"/>
  <c r="J59" i="4" s="1"/>
  <c r="E58" i="4"/>
  <c r="H58" i="4" s="1"/>
  <c r="I58" i="4" s="1"/>
  <c r="J58" i="4" s="1"/>
  <c r="E57" i="4"/>
  <c r="H57" i="4" s="1"/>
  <c r="I57" i="4" s="1"/>
  <c r="J57" i="4" s="1"/>
  <c r="E56" i="4"/>
  <c r="H56" i="4" s="1"/>
  <c r="I56" i="4" s="1"/>
  <c r="J56" i="4" s="1"/>
  <c r="H55" i="4"/>
  <c r="I55" i="4" s="1"/>
  <c r="J55" i="4" s="1"/>
  <c r="E55" i="4"/>
  <c r="E54" i="4"/>
  <c r="H54" i="4" s="1"/>
  <c r="I54" i="4" s="1"/>
  <c r="J54" i="4" s="1"/>
  <c r="H53" i="4"/>
  <c r="I53" i="4" s="1"/>
  <c r="J53" i="4" s="1"/>
  <c r="E53" i="4"/>
  <c r="E52" i="4"/>
  <c r="H52" i="4" s="1"/>
  <c r="I52" i="4" s="1"/>
  <c r="J52" i="4" s="1"/>
  <c r="E51" i="4"/>
  <c r="H51" i="4" s="1"/>
  <c r="I51" i="4" s="1"/>
  <c r="J51" i="4" s="1"/>
  <c r="E50" i="4"/>
  <c r="H50" i="4" s="1"/>
  <c r="I50" i="4" s="1"/>
  <c r="J50" i="4" s="1"/>
  <c r="E49" i="4"/>
  <c r="H49" i="4" s="1"/>
  <c r="I49" i="4" s="1"/>
  <c r="J49" i="4" s="1"/>
  <c r="E48" i="4"/>
  <c r="H48" i="4" s="1"/>
  <c r="I48" i="4" s="1"/>
  <c r="J48" i="4" s="1"/>
  <c r="E47" i="4"/>
  <c r="H47" i="4" s="1"/>
  <c r="I47" i="4" s="1"/>
  <c r="J47" i="4" s="1"/>
  <c r="E46" i="4"/>
  <c r="H46" i="4" s="1"/>
  <c r="I46" i="4" s="1"/>
  <c r="J46" i="4" s="1"/>
  <c r="E45" i="4"/>
  <c r="H45" i="4" s="1"/>
  <c r="I45" i="4" s="1"/>
  <c r="J45" i="4" s="1"/>
  <c r="E44" i="4"/>
  <c r="H44" i="4" s="1"/>
  <c r="I44" i="4" s="1"/>
  <c r="J44" i="4" s="1"/>
  <c r="E43" i="4"/>
  <c r="H43" i="4" s="1"/>
  <c r="I43" i="4" s="1"/>
  <c r="J43" i="4" s="1"/>
  <c r="E42" i="4"/>
  <c r="H42" i="4" s="1"/>
  <c r="I42" i="4" s="1"/>
  <c r="J42" i="4" s="1"/>
  <c r="E41" i="4"/>
  <c r="H41" i="4" s="1"/>
  <c r="I41" i="4" s="1"/>
  <c r="J41" i="4" s="1"/>
  <c r="E40" i="4"/>
  <c r="H40" i="4" s="1"/>
  <c r="I40" i="4" s="1"/>
  <c r="J40" i="4" s="1"/>
  <c r="E39" i="4"/>
  <c r="H39" i="4" s="1"/>
  <c r="I39" i="4" s="1"/>
  <c r="J39" i="4" s="1"/>
  <c r="E38" i="4"/>
  <c r="H38" i="4" s="1"/>
  <c r="I38" i="4" s="1"/>
  <c r="J38" i="4" s="1"/>
  <c r="E37" i="4"/>
  <c r="H37" i="4" s="1"/>
  <c r="I37" i="4" s="1"/>
  <c r="J37" i="4" s="1"/>
  <c r="E36" i="4"/>
  <c r="H36" i="4" s="1"/>
  <c r="I36" i="4" s="1"/>
  <c r="J36" i="4" s="1"/>
  <c r="E35" i="4"/>
  <c r="H35" i="4" s="1"/>
  <c r="I35" i="4" s="1"/>
  <c r="J35" i="4" s="1"/>
  <c r="E34" i="4"/>
  <c r="H34" i="4" s="1"/>
  <c r="I34" i="4" s="1"/>
  <c r="J34" i="4" s="1"/>
  <c r="H33" i="4"/>
  <c r="I33" i="4" s="1"/>
  <c r="J33" i="4" s="1"/>
  <c r="E33" i="4"/>
  <c r="E32" i="4"/>
  <c r="H32" i="4" s="1"/>
  <c r="I32" i="4" s="1"/>
  <c r="J32" i="4" s="1"/>
  <c r="E31" i="4"/>
  <c r="H31" i="4" s="1"/>
  <c r="I31" i="4" s="1"/>
  <c r="J31" i="4" s="1"/>
  <c r="E30" i="4"/>
  <c r="H30" i="4" s="1"/>
  <c r="I30" i="4" s="1"/>
  <c r="J30" i="4" s="1"/>
  <c r="E29" i="4"/>
  <c r="H29" i="4" s="1"/>
  <c r="I29" i="4" s="1"/>
  <c r="J29" i="4" s="1"/>
  <c r="E28" i="4"/>
  <c r="H28" i="4" s="1"/>
  <c r="I28" i="4" s="1"/>
  <c r="J28" i="4" s="1"/>
  <c r="E27" i="4"/>
  <c r="H27" i="4" s="1"/>
  <c r="I27" i="4" s="1"/>
  <c r="J27" i="4" s="1"/>
  <c r="E26" i="4"/>
  <c r="H26" i="4" s="1"/>
  <c r="I26" i="4" s="1"/>
  <c r="J26" i="4" s="1"/>
  <c r="E25" i="4"/>
  <c r="H25" i="4" s="1"/>
  <c r="I25" i="4" s="1"/>
  <c r="J25" i="4" s="1"/>
  <c r="E24" i="4"/>
  <c r="H24" i="4" s="1"/>
  <c r="I24" i="4" s="1"/>
  <c r="J24" i="4" s="1"/>
  <c r="E23" i="4"/>
  <c r="H23" i="4" s="1"/>
  <c r="I23" i="4" s="1"/>
  <c r="J23" i="4" s="1"/>
  <c r="E22" i="4"/>
  <c r="H22" i="4" s="1"/>
  <c r="I22" i="4" s="1"/>
  <c r="J22" i="4" s="1"/>
  <c r="E21" i="4"/>
  <c r="H21" i="4" s="1"/>
  <c r="I21" i="4" s="1"/>
  <c r="J21" i="4" s="1"/>
  <c r="E20" i="4"/>
  <c r="H20" i="4" s="1"/>
  <c r="I20" i="4" s="1"/>
  <c r="J20" i="4" s="1"/>
  <c r="E19" i="4"/>
  <c r="H19" i="4" s="1"/>
  <c r="I19" i="4" s="1"/>
  <c r="J19" i="4" s="1"/>
  <c r="E18" i="4"/>
  <c r="H18" i="4" s="1"/>
  <c r="I18" i="4" s="1"/>
  <c r="J18" i="4" s="1"/>
  <c r="E17" i="4"/>
  <c r="H17" i="4" s="1"/>
  <c r="I17" i="4" s="1"/>
  <c r="J17" i="4" s="1"/>
  <c r="E16" i="4"/>
  <c r="H16" i="4" s="1"/>
  <c r="I16" i="4" s="1"/>
  <c r="J16" i="4" s="1"/>
  <c r="E15" i="4"/>
  <c r="H15" i="4" s="1"/>
  <c r="I15" i="4" s="1"/>
  <c r="J15" i="4" s="1"/>
  <c r="E14" i="4"/>
  <c r="H14" i="4" s="1"/>
  <c r="I14" i="4" s="1"/>
  <c r="J14" i="4" s="1"/>
  <c r="E13" i="4"/>
  <c r="H13" i="4" s="1"/>
  <c r="I13" i="4" s="1"/>
  <c r="J13" i="4" s="1"/>
  <c r="E12" i="4"/>
  <c r="E11" i="4"/>
  <c r="H11" i="4" s="1"/>
  <c r="I11" i="4" s="1"/>
  <c r="J11" i="4" s="1"/>
  <c r="E10" i="4"/>
  <c r="H10" i="4" s="1"/>
  <c r="I10" i="4" s="1"/>
  <c r="J10" i="4" s="1"/>
  <c r="E9" i="4"/>
  <c r="H9" i="4" s="1"/>
  <c r="I9" i="4" s="1"/>
  <c r="J9" i="4" s="1"/>
  <c r="E8" i="4"/>
  <c r="H8" i="4" s="1"/>
  <c r="I8" i="4" s="1"/>
  <c r="J8" i="4" s="1"/>
  <c r="E7" i="4"/>
  <c r="H7" i="4" s="1"/>
  <c r="I7" i="4" s="1"/>
  <c r="J7" i="4" s="1"/>
  <c r="H12" i="4"/>
  <c r="I12" i="4" s="1"/>
  <c r="J12" i="4" s="1"/>
  <c r="E6" i="4"/>
  <c r="H6" i="4" s="1"/>
  <c r="I6" i="4" s="1"/>
  <c r="J6" i="4" s="1"/>
  <c r="E5" i="4"/>
  <c r="H5" i="4" s="1"/>
  <c r="I5" i="4" s="1"/>
  <c r="J5" i="4" s="1"/>
  <c r="E4" i="4"/>
  <c r="H4" i="4" s="1"/>
  <c r="I4" i="4" s="1"/>
  <c r="J4" i="4" s="1"/>
  <c r="E3" i="4"/>
  <c r="H3" i="4" s="1"/>
  <c r="I3" i="4" s="1"/>
  <c r="J3" i="4" s="1"/>
</calcChain>
</file>

<file path=xl/sharedStrings.xml><?xml version="1.0" encoding="utf-8"?>
<sst xmlns="http://schemas.openxmlformats.org/spreadsheetml/2006/main" count="167" uniqueCount="131">
  <si>
    <t>Get Started</t>
  </si>
  <si>
    <r>
      <t>Activity, Task or Operation</t>
    </r>
    <r>
      <rPr>
        <sz val="11"/>
        <color indexed="8"/>
        <rFont val="Calibri"/>
        <family val="2"/>
      </rPr>
      <t xml:space="preserve"> Identify the tasks and high hazard or high energy activities identified in tool 5</t>
    </r>
  </si>
  <si>
    <t>Describe Maximum Credible Consequence
(Worst consequence with reasonably probability, NOT worst case scenario)</t>
  </si>
  <si>
    <t>MCC 
(1-100)</t>
  </si>
  <si>
    <t xml:space="preserve">Describe FREQUENCY of Activity or Task
</t>
  </si>
  <si>
    <t>Describe Intended Controls &amp; Safeguards
(List each control/safeguard with uncertainty leading to the strength of controls)</t>
  </si>
  <si>
    <t>Control rating
 (0.5-10)</t>
  </si>
  <si>
    <t xml:space="preserve">Total SCORE </t>
  </si>
  <si>
    <t>Risk Level</t>
  </si>
  <si>
    <t>Action Priority
Describe additional controls and actions</t>
  </si>
  <si>
    <t>Action Steps and follow-up</t>
  </si>
  <si>
    <t>Dropdown</t>
  </si>
  <si>
    <t>AutoFill</t>
  </si>
  <si>
    <t>Example: Employees in the production office handle many paper documents</t>
  </si>
  <si>
    <t>EXAMPLE-Paper cut</t>
  </si>
  <si>
    <t>Very Rare (max of once per year)</t>
  </si>
  <si>
    <t>No training or controls implemented</t>
  </si>
  <si>
    <t>Example Production materials must be transported up  3 flights of stairs</t>
  </si>
  <si>
    <t>EXAMPLE-Fall from step, buised or broken wrist</t>
  </si>
  <si>
    <t>Continuous daily or Repetitive (6 or more times per day)</t>
  </si>
  <si>
    <t>Movable step is labeled for fall hazard and conforms to applicable regulations for such device, all employees have annual hazard awareness training that includes general information on recognizing fall hazards and work at height procedures</t>
  </si>
  <si>
    <t>Example Work is done by maintenance using ladders to change bulbs in all work areas</t>
  </si>
  <si>
    <t>EXAMPLE Fall from ladder &gt;6'</t>
  </si>
  <si>
    <t>Occasional (at least once per week)</t>
  </si>
  <si>
    <t>Ladder is labeled and conforms to ANSI and OSHA requirements for task, no procedure for use of ladder or specific training for employees who could perform task, no standard work or anchoring devices available.</t>
  </si>
  <si>
    <t>Example A platform is used for overhead maintenance work</t>
  </si>
  <si>
    <t>EXAMPLE Fall &gt; 6 ft</t>
  </si>
  <si>
    <t>Daily (from 1 to 5 times per day)</t>
  </si>
  <si>
    <t xml:space="preserve"> </t>
  </si>
  <si>
    <t>Maximum Credible Consequence</t>
  </si>
  <si>
    <t>Very minor consequence</t>
  </si>
  <si>
    <t xml:space="preserve">Minor bump or bruise- 
1st AID Treatment Only; NO Temporary Work Restrictions; NO Temporary Total Disability; NO Days Away from Work; NO Medical Treatment / Prescription.  </t>
  </si>
  <si>
    <t>Minor consequence</t>
  </si>
  <si>
    <t xml:space="preserve">Using wound coverings such as bandages, Band-Aids, gauze pads, etc.; or using butterfly bandages or Steri-Strips.  
 Temporary Work Restrictions; NO Days Away from Work; NO Temporary Total Disability; Medical Treatment / Prescription; Hearing Loss - TTS, Temporary Threshold Shift.  </t>
  </si>
  <si>
    <t>Moderate consequence</t>
  </si>
  <si>
    <t xml:space="preserve">Using hot or cold therapy; Using any non-rigid means of support, such as elastic bandages, wraps, non-rigid back belts, etc.; Using temporary immobilization devices while transporting an accident victim.  
Temporary Total Disability; One or more Days Away from Work; Minor Surgical Procedure (repair of laceration); Recurring Medical Treatment; Hospital Admission overnight for observation; non-displaced fracture of one finger or one toe; First Degree (Superficial Burn); Second Degree (Superficial Partial thickness Burns); Hearing Loss with STS (1st or 2nd).  </t>
  </si>
  <si>
    <t>Serious consequence</t>
  </si>
  <si>
    <t xml:space="preserve">OSHA recordable injury or illness - Restricted work,Transfer to another job.  
Surgery requiring general and/or regional anesthesia  (surgery involving bone, ligament, organs, vascular and/or nervous system) ; Hospital Admission for Treatment ; Amputation / Avulsion Involving Bone; All other fractures (including ≥ 2 fractures of the fingers and toes, rib, tail bone, collar bone and tooth fracture) ; Second Degree (Deep Partial Thickness Burn); Third Degree (Full Thickness Burn); Fourth Degree (Deep tissue Burn); Permanent Work Restrictions ; Hearing Loss with STS (3rd).  </t>
  </si>
  <si>
    <t>Severe consequence</t>
  </si>
  <si>
    <t>Hospitalization; Loss of consciousness, or diagnosis of a significant (life threatening or life altering) injury or illness.  
 Critical care, Lifetime Medical treatment; Recurrent Major surgeries; Recurrent Hospital admissions;Permanent Disability</t>
  </si>
  <si>
    <t>Catastrophic consequence</t>
  </si>
  <si>
    <t>Fatality or hospitalization of 2 or more workers</t>
  </si>
  <si>
    <t>Frequency</t>
  </si>
  <si>
    <t>Rare</t>
  </si>
  <si>
    <t>Rare (less than 12 times per year)</t>
  </si>
  <si>
    <t>Unusual</t>
  </si>
  <si>
    <t>Unusual (at least once per month)</t>
  </si>
  <si>
    <t>Occasional</t>
  </si>
  <si>
    <t>Daily</t>
  </si>
  <si>
    <t>Repetitive (6 or more times per day)</t>
  </si>
  <si>
    <t xml:space="preserve">Controls </t>
  </si>
  <si>
    <t xml:space="preserve">Very Strong and Highly Effective (Independent </t>
  </si>
  <si>
    <t>Independent multiple controls systems meeting ISO 13849 – machine guarding coupled with SOPs and LOTO.</t>
  </si>
  <si>
    <t>Strong and Effective</t>
  </si>
  <si>
    <t>Redundant engineering controls, with highly effective verified administrative controls.</t>
  </si>
  <si>
    <t>More strong than weak</t>
  </si>
  <si>
    <t>Engineering control(s) in place and effective, admin controls practiced.</t>
  </si>
  <si>
    <t>More weak than strong</t>
  </si>
  <si>
    <t>Engineering controls have failed or not always effective, admin controls not consistent.</t>
  </si>
  <si>
    <t>Weak with limited effectiveness</t>
  </si>
  <si>
    <t>Engineering controls often fail or not effective, inadequate admin controls, guards left off machinery.</t>
  </si>
  <si>
    <t xml:space="preserve">Very Weak and Not Very Effective </t>
  </si>
  <si>
    <t>No engineering controls and poor administrative controls, tend to rely solely on PPE.</t>
  </si>
  <si>
    <t>Action Steps</t>
  </si>
  <si>
    <t>Level I</t>
  </si>
  <si>
    <t>Maintain and monitor the effectiveness of the existing safeguards and controls</t>
  </si>
  <si>
    <t>Level II</t>
  </si>
  <si>
    <t>Lower Priority - Maintain and monitor the effectiveness of the existing safeguards and controls.  Consider additional worker training</t>
  </si>
  <si>
    <t>Level III</t>
  </si>
  <si>
    <t xml:space="preserve">Medium Priority - Consider further risk reduction and controls; ensure there is a process in place to maintain the effectiveness of the existing safeguards and controls – schedule periodic monitoring. </t>
  </si>
  <si>
    <t>Level IV</t>
  </si>
  <si>
    <t>Higher Priority - Additional Controls are Required - Implement interim controls and establish an action plan to permanently reduce risks to a Level 3 or below.</t>
  </si>
  <si>
    <t>Level VI</t>
  </si>
  <si>
    <t>Highest Priority - Shut down required, immediately stop this activity.  Implement immediate risk reduction before continuing or resuming operations.</t>
  </si>
  <si>
    <t>NOTE1</t>
  </si>
  <si>
    <t>Index Match tab is hidden</t>
  </si>
  <si>
    <r>
      <t xml:space="preserve">HOP Issues that Can Either Increase or Decrease the Risk Level. 
To complete the risk assessment from Part I, HOP issues that may impact controls (safeguards) and increase or decrease the risk must be identified and evaluated.  
Review the four categories below that, (in your determination), may impact the hazard(s) and safeguard(s) under consideration. Check any box that may impact the hazards and your safeguards.  One can also add HOP issue(s) that were not included in the lists, that are impactful to your establishment. 
</t>
    </r>
    <r>
      <rPr>
        <b/>
        <sz val="14"/>
        <color theme="1"/>
        <rFont val="Calibri"/>
        <family val="2"/>
      </rPr>
      <t>For those HOP items that are checked, consider their impact on controls (safeguards in the Risk assissment tool) in both the near and long-term. Then adjust your initial risk ranking accordingly</t>
    </r>
    <r>
      <rPr>
        <sz val="14"/>
        <color theme="1"/>
        <rFont val="Calibri"/>
        <family val="2"/>
      </rPr>
      <t>. For example, if the boxes were checked for “low employee engagement” and for “Poor risk recognition training” the strength of controls selection in Step 4 may need to be adjusted to a higher level resulting in a higher risk score.   These questions may trigger the need for additional verification of different controls.</t>
    </r>
  </si>
  <si>
    <t>HOP Area</t>
  </si>
  <si>
    <t>X
 if applicable</t>
  </si>
  <si>
    <t>Cultural/ Organizational (Attitudes and values)</t>
  </si>
  <si>
    <t xml:space="preserve"> High Risk Tolerance.</t>
  </si>
  <si>
    <t xml:space="preserve"> Low employee engagement.</t>
  </si>
  <si>
    <t xml:space="preserve"> Value for safety is not demonstrated by senior management.</t>
  </si>
  <si>
    <t xml:space="preserve"> Production has higher priority/value than safety.</t>
  </si>
  <si>
    <t xml:space="preserve"> Supervisors do not receive support for safety decisions.</t>
  </si>
  <si>
    <t xml:space="preserve"> Safe behavior is not recognized by managers.</t>
  </si>
  <si>
    <t xml:space="preserve"> Employees do not receive support for safety decisions.</t>
  </si>
  <si>
    <t xml:space="preserve"> Personnel resources not adequate.</t>
  </si>
  <si>
    <t xml:space="preserve"> Other</t>
  </si>
  <si>
    <t>Management Systems (Policies and practices)</t>
  </si>
  <si>
    <t xml:space="preserve"> Goals and objectives for safety performance have not been established.</t>
  </si>
  <si>
    <t xml:space="preserve"> Low management accountability</t>
  </si>
  <si>
    <t xml:space="preserve"> Poor risk recognition training</t>
  </si>
  <si>
    <t xml:space="preserve"> Infrequent safety and health inspections</t>
  </si>
  <si>
    <t xml:space="preserve"> Poor follow-up on identified corrective actions.</t>
  </si>
  <si>
    <t xml:space="preserve"> Poor communication of safety-critical information</t>
  </si>
  <si>
    <t xml:space="preserve"> Procedures/work instructions not adequate</t>
  </si>
  <si>
    <t>Process Conditions</t>
  </si>
  <si>
    <t xml:space="preserve"> Significant process upsets</t>
  </si>
  <si>
    <t xml:space="preserve"> Unexpected maintenance</t>
  </si>
  <si>
    <t xml:space="preserve"> Frequent Unexpected repair</t>
  </si>
  <si>
    <t xml:space="preserve"> Unexpected process changes</t>
  </si>
  <si>
    <t xml:space="preserve"> Frequent Emergency shutdown</t>
  </si>
  <si>
    <t xml:space="preserve"> Prior changes not communicated.</t>
  </si>
  <si>
    <t xml:space="preserve"> Production pressure</t>
  </si>
  <si>
    <t xml:space="preserve"> Hazards such as poor visibility, lighting, or noise</t>
  </si>
  <si>
    <t>Human   Factors</t>
  </si>
  <si>
    <t xml:space="preserve"> Physical ability not matched to job/task requirement(s)</t>
  </si>
  <si>
    <t xml:space="preserve"> Time pressure</t>
  </si>
  <si>
    <t xml:space="preserve"> Distraction</t>
  </si>
  <si>
    <t xml:space="preserve"> Pre-existing illness/injury/condition</t>
  </si>
  <si>
    <t xml:space="preserve"> Circadian rhythm desynchrony</t>
  </si>
  <si>
    <t>Identify High Hazard Activity (STKY Hazards / Activities)</t>
  </si>
  <si>
    <t>Access all controls (Red / Yellow / Green)</t>
  </si>
  <si>
    <t>Actions</t>
  </si>
  <si>
    <t>Working at elevated height</t>
  </si>
  <si>
    <t>All applicable standards are met (OSHA, ANSI,…) - GREEN</t>
  </si>
  <si>
    <t>Continuous monitoring of controls - no additional action</t>
  </si>
  <si>
    <t>Operating packaging equipment and removing jams</t>
  </si>
  <si>
    <t>Guards are present, however equipment not fully deenergized when removing jams - YELLOW</t>
  </si>
  <si>
    <t>Evaluate and implement machine specific LOTO</t>
  </si>
  <si>
    <t xml:space="preserve">Workers fixing a water main in a trench &gt;6 ft </t>
  </si>
  <si>
    <t>No shoring or trenchbox - RED</t>
  </si>
  <si>
    <t>Stop work and fix</t>
  </si>
  <si>
    <t xml:space="preserve">DO NOT DELETE </t>
  </si>
  <si>
    <t>Level V</t>
  </si>
  <si>
    <t>Immediately implement interim controls to reduce risks to a Level 3 or less. Establish an action plan to permanently reduce risks.  Schedule periodic monitoring and reassessment.</t>
  </si>
  <si>
    <t xml:space="preserve">Frequency of Activity or task  </t>
  </si>
  <si>
    <t>Guidance</t>
  </si>
  <si>
    <t>Stair platform is labeled and conforms to ANSI and OSHA requirements for task, procedures  for use of ladder and  specific training is provided for employees who could perform task.</t>
  </si>
  <si>
    <r>
      <rPr>
        <sz val="28"/>
        <color indexed="62"/>
        <rFont val="Calibri"/>
        <family val="2"/>
      </rPr>
      <t>USE OF THIS TOOL</t>
    </r>
    <r>
      <rPr>
        <sz val="24"/>
        <color indexed="8"/>
        <rFont val="Calibri"/>
        <family val="2"/>
      </rPr>
      <t xml:space="preserve">
</t>
    </r>
    <r>
      <rPr>
        <sz val="18"/>
        <color indexed="8"/>
        <rFont val="Calibri"/>
        <family val="2"/>
      </rPr>
      <t xml:space="preserve">
</t>
    </r>
    <r>
      <rPr>
        <sz val="16"/>
        <color rgb="FF000000"/>
        <rFont val="Calibri"/>
        <family val="2"/>
      </rPr>
      <t xml:space="preserve">This Risk Assessment focuses on identifying hazards and evaluating existing controls (safeguards) through a straightforward process aimed at determining the severity of the hazard and initiating an initial risk ranking.
Hazards are categorized into six different risk levels, ranging from very minor risk (Level I or GREEN) to catastrophic risk (Level VI or RED).
Alongside considering the consequence of the hazard and the efficacy of existing controls, the frequency of exposure and the effectiveness of those existing controls will also be evaluated and incorporated into the analysis.
This ranking is achieved by assigning numerical values to each identified hazard.
Guidelines are provided (on the guidance tab) to assist in assigning the numerical values. The range of values in each column is also included as a comment in each column
Once completed, evaluate controls in regard to the HOP Elements.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</si>
</sst>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font>
      <sz val="11"/>
      <color theme="1"/>
      <name val="Calibri"/>
      <family val="2"/>
      <scheme val="minor"/>
    </font>
    <font>
      <sz val="10"/>
      <name val="Arial"/>
      <family val="2"/>
    </font>
    <font>
      <sz val="18"/>
      <color indexed="8"/>
      <name val="Calibri"/>
      <family val="2"/>
    </font>
    <font>
      <sz val="24"/>
      <color indexed="8"/>
      <name val="Calibri"/>
      <family val="2"/>
    </font>
    <font>
      <sz val="28"/>
      <color indexed="62"/>
      <name val="Calibri"/>
      <family val="2"/>
    </font>
    <font>
      <sz val="11"/>
      <color indexed="8"/>
      <name val="Calibri"/>
      <family val="2"/>
    </font>
    <font>
      <u/>
      <sz val="11"/>
      <color theme="10"/>
      <name val="Calibri"/>
      <family val="2"/>
      <scheme val="minor"/>
    </font>
    <font>
      <sz val="11"/>
      <color rgb="FF000000"/>
      <name val="Calibri"/>
      <family val="2"/>
      <scheme val="minor"/>
    </font>
    <font>
      <b/>
      <sz val="11"/>
      <color theme="4" tint="-0.249977111117893"/>
      <name val="Calibri"/>
      <family val="2"/>
      <scheme val="minor"/>
    </font>
    <font>
      <b/>
      <sz val="11"/>
      <color theme="4" tint="-0.249977111117893"/>
      <name val="Calibri"/>
      <family val="2"/>
    </font>
    <font>
      <b/>
      <sz val="11"/>
      <color rgb="FF000000"/>
      <name val="Calibri"/>
      <family val="2"/>
      <scheme val="minor"/>
    </font>
    <font>
      <sz val="18"/>
      <color theme="1"/>
      <name val="Calibri"/>
      <family val="2"/>
    </font>
    <font>
      <b/>
      <u/>
      <sz val="18"/>
      <color theme="10"/>
      <name val="Calibri"/>
      <family val="2"/>
      <scheme val="minor"/>
    </font>
    <font>
      <sz val="11"/>
      <color rgb="FFFF0000"/>
      <name val="Calibri"/>
      <family val="2"/>
      <scheme val="minor"/>
    </font>
    <font>
      <sz val="16"/>
      <color theme="1"/>
      <name val="Calibri"/>
      <family val="2"/>
      <scheme val="minor"/>
    </font>
    <font>
      <sz val="14"/>
      <color theme="1"/>
      <name val="Calibri"/>
      <family val="2"/>
    </font>
    <font>
      <b/>
      <sz val="11"/>
      <color theme="1"/>
      <name val="Calibri"/>
      <family val="2"/>
      <scheme val="minor"/>
    </font>
    <font>
      <sz val="14"/>
      <color rgb="FF000000"/>
      <name val="Noto Sans Symbols"/>
    </font>
    <font>
      <sz val="14"/>
      <color theme="1"/>
      <name val="Noto Sans Symbols"/>
    </font>
    <font>
      <b/>
      <sz val="14"/>
      <color theme="1"/>
      <name val="Calibri"/>
      <family val="2"/>
    </font>
    <font>
      <sz val="16"/>
      <color rgb="FF000000"/>
      <name val="Calibri"/>
      <family val="2"/>
    </font>
  </fonts>
  <fills count="13">
    <fill>
      <patternFill patternType="none"/>
    </fill>
    <fill>
      <patternFill patternType="gray125"/>
    </fill>
    <fill>
      <patternFill patternType="solid">
        <fgColor rgb="FF92D050"/>
        <bgColor indexed="64"/>
      </patternFill>
    </fill>
    <fill>
      <patternFill patternType="solid">
        <fgColor rgb="FFFFFF00"/>
        <bgColor indexed="64"/>
      </patternFill>
    </fill>
    <fill>
      <patternFill patternType="solid">
        <fgColor rgb="FFFF0000"/>
        <bgColor indexed="64"/>
      </patternFill>
    </fill>
    <fill>
      <patternFill patternType="solid">
        <fgColor theme="0" tint="-4.9989318521683403E-2"/>
        <bgColor indexed="64"/>
      </patternFill>
    </fill>
    <fill>
      <patternFill patternType="solid">
        <fgColor theme="9" tint="0.39997558519241921"/>
        <bgColor rgb="FF000000"/>
      </patternFill>
    </fill>
    <fill>
      <patternFill patternType="solid">
        <fgColor theme="9" tint="0.39997558519241921"/>
        <bgColor indexed="64"/>
      </patternFill>
    </fill>
    <fill>
      <patternFill patternType="solid">
        <fgColor theme="9" tint="0.59999389629810485"/>
        <bgColor rgb="FF000000"/>
      </patternFill>
    </fill>
    <fill>
      <patternFill patternType="solid">
        <fgColor rgb="FFF2F2F2"/>
        <bgColor rgb="FF000000"/>
      </patternFill>
    </fill>
    <fill>
      <patternFill patternType="solid">
        <fgColor theme="0"/>
        <bgColor indexed="64"/>
      </patternFill>
    </fill>
    <fill>
      <patternFill patternType="solid">
        <fgColor theme="0"/>
        <bgColor rgb="FF000000"/>
      </patternFill>
    </fill>
    <fill>
      <patternFill patternType="solid">
        <fgColor theme="8" tint="0.59999389629810485"/>
        <bgColor indexed="64"/>
      </patternFill>
    </fill>
  </fills>
  <borders count="11">
    <border>
      <left/>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bottom/>
      <diagonal/>
    </border>
    <border>
      <left style="medium">
        <color rgb="FF000000"/>
      </left>
      <right style="medium">
        <color rgb="FF000000"/>
      </right>
      <top style="medium">
        <color rgb="FF000000"/>
      </top>
      <bottom/>
      <diagonal/>
    </border>
  </borders>
  <cellStyleXfs count="3">
    <xf numFmtId="0" fontId="0" fillId="0" borderId="0"/>
    <xf numFmtId="0" fontId="6" fillId="0" borderId="0" applyNumberFormat="0" applyFill="0" applyBorder="0" applyAlignment="0" applyProtection="0"/>
    <xf numFmtId="0" fontId="1" fillId="0" borderId="0"/>
  </cellStyleXfs>
  <cellXfs count="58">
    <xf numFmtId="0" fontId="0" fillId="0" borderId="0" xfId="0"/>
    <xf numFmtId="0" fontId="0" fillId="0" borderId="0" xfId="0" applyAlignment="1">
      <alignment horizontal="center"/>
    </xf>
    <xf numFmtId="0" fontId="0" fillId="2" borderId="0" xfId="0" applyFill="1"/>
    <xf numFmtId="0" fontId="0" fillId="3" borderId="0" xfId="0" applyFill="1"/>
    <xf numFmtId="0" fontId="0" fillId="4" borderId="0" xfId="0" applyFill="1"/>
    <xf numFmtId="0" fontId="7" fillId="0" borderId="2" xfId="0" applyFont="1" applyBorder="1" applyAlignment="1">
      <alignment wrapText="1"/>
    </xf>
    <xf numFmtId="0" fontId="0" fillId="0" borderId="5" xfId="0" applyBorder="1" applyAlignment="1">
      <alignment vertical="center" wrapText="1"/>
    </xf>
    <xf numFmtId="0" fontId="0" fillId="0" borderId="6" xfId="0" applyBorder="1" applyAlignment="1">
      <alignment horizontal="center" vertical="center" wrapText="1"/>
    </xf>
    <xf numFmtId="0" fontId="0" fillId="0" borderId="6" xfId="0" applyBorder="1" applyAlignment="1">
      <alignment vertical="center" wrapText="1"/>
    </xf>
    <xf numFmtId="0" fontId="0" fillId="0" borderId="7" xfId="0" applyBorder="1" applyAlignment="1">
      <alignment vertical="center" wrapText="1"/>
    </xf>
    <xf numFmtId="0" fontId="0" fillId="0" borderId="8" xfId="0" applyBorder="1" applyAlignment="1">
      <alignment horizontal="center" vertical="center" wrapText="1"/>
    </xf>
    <xf numFmtId="0" fontId="0" fillId="0" borderId="8" xfId="0" applyBorder="1" applyAlignment="1">
      <alignment vertical="center" wrapText="1"/>
    </xf>
    <xf numFmtId="0" fontId="0" fillId="0" borderId="9" xfId="0" applyBorder="1" applyAlignment="1">
      <alignment vertical="center" wrapText="1"/>
    </xf>
    <xf numFmtId="0" fontId="7" fillId="0" borderId="5" xfId="0" applyFont="1" applyBorder="1" applyAlignment="1">
      <alignment vertical="center" wrapText="1"/>
    </xf>
    <xf numFmtId="0" fontId="7" fillId="0" borderId="6" xfId="0" applyFont="1" applyBorder="1" applyAlignment="1">
      <alignment vertical="center" wrapText="1"/>
    </xf>
    <xf numFmtId="0" fontId="7" fillId="0" borderId="8" xfId="0" applyFont="1" applyBorder="1" applyAlignment="1">
      <alignment vertical="center" wrapText="1"/>
    </xf>
    <xf numFmtId="0" fontId="7" fillId="0" borderId="7" xfId="0" applyFont="1" applyBorder="1" applyAlignment="1">
      <alignment vertical="center" wrapText="1"/>
    </xf>
    <xf numFmtId="0" fontId="7" fillId="0" borderId="8" xfId="0" applyFont="1" applyBorder="1" applyAlignment="1">
      <alignment horizontal="center" vertical="center" wrapText="1"/>
    </xf>
    <xf numFmtId="0" fontId="7" fillId="5" borderId="2" xfId="0" applyFont="1" applyFill="1" applyBorder="1" applyAlignment="1">
      <alignment wrapText="1"/>
    </xf>
    <xf numFmtId="0" fontId="7" fillId="5" borderId="2" xfId="0" applyFont="1" applyFill="1" applyBorder="1" applyAlignment="1">
      <alignment horizontal="center" wrapText="1"/>
    </xf>
    <xf numFmtId="0" fontId="7" fillId="5" borderId="3" xfId="0" applyFont="1" applyFill="1" applyBorder="1" applyAlignment="1">
      <alignment horizontal="center" wrapText="1"/>
    </xf>
    <xf numFmtId="0" fontId="0" fillId="0" borderId="10" xfId="0" applyBorder="1" applyAlignment="1">
      <alignment vertical="center" wrapText="1"/>
    </xf>
    <xf numFmtId="0" fontId="0" fillId="0" borderId="10" xfId="0" applyBorder="1" applyAlignment="1">
      <alignment horizontal="center" vertical="center" wrapText="1"/>
    </xf>
    <xf numFmtId="0" fontId="7" fillId="0" borderId="7" xfId="0" applyFont="1" applyBorder="1" applyAlignment="1">
      <alignment horizontal="center" vertical="center" wrapText="1"/>
    </xf>
    <xf numFmtId="0" fontId="0" fillId="0" borderId="0" xfId="0" applyAlignment="1">
      <alignment vertical="center"/>
    </xf>
    <xf numFmtId="0" fontId="0" fillId="0" borderId="5" xfId="0" applyBorder="1" applyAlignment="1">
      <alignment horizontal="center" vertical="center" wrapText="1"/>
    </xf>
    <xf numFmtId="0" fontId="8" fillId="0" borderId="0" xfId="0" applyFont="1"/>
    <xf numFmtId="0" fontId="8" fillId="0" borderId="0" xfId="0" applyFont="1" applyAlignment="1">
      <alignment vertical="center" wrapText="1"/>
    </xf>
    <xf numFmtId="0" fontId="9" fillId="0" borderId="0" xfId="0" applyFont="1"/>
    <xf numFmtId="0" fontId="7" fillId="0" borderId="5" xfId="0" applyFont="1" applyBorder="1" applyAlignment="1">
      <alignment horizontal="center" vertical="center" wrapText="1"/>
    </xf>
    <xf numFmtId="0" fontId="12" fillId="7" borderId="0" xfId="1" applyFont="1" applyFill="1" applyAlignment="1">
      <alignment horizontal="center"/>
    </xf>
    <xf numFmtId="0" fontId="7" fillId="0" borderId="0" xfId="0" applyFont="1" applyAlignment="1">
      <alignment vertical="center" wrapText="1"/>
    </xf>
    <xf numFmtId="0" fontId="0" fillId="0" borderId="0" xfId="0" applyAlignment="1">
      <alignment wrapText="1"/>
    </xf>
    <xf numFmtId="0" fontId="13" fillId="0" borderId="0" xfId="0" applyFont="1"/>
    <xf numFmtId="0" fontId="10" fillId="8" borderId="3" xfId="0" applyFont="1" applyFill="1" applyBorder="1" applyAlignment="1">
      <alignment horizontal="center" vertical="center" wrapText="1"/>
    </xf>
    <xf numFmtId="0" fontId="10" fillId="8" borderId="4" xfId="0" applyFont="1" applyFill="1" applyBorder="1" applyAlignment="1">
      <alignment horizontal="center" vertical="center" wrapText="1"/>
    </xf>
    <xf numFmtId="0" fontId="7" fillId="9" borderId="3" xfId="0" applyFont="1" applyFill="1" applyBorder="1" applyAlignment="1">
      <alignment horizontal="center" wrapText="1"/>
    </xf>
    <xf numFmtId="0" fontId="0" fillId="10" borderId="0" xfId="0" applyFill="1"/>
    <xf numFmtId="0" fontId="10" fillId="11" borderId="2" xfId="0" applyFont="1" applyFill="1" applyBorder="1" applyAlignment="1">
      <alignment horizontal="center" vertical="center" wrapText="1"/>
    </xf>
    <xf numFmtId="0" fontId="10" fillId="11" borderId="4" xfId="0" applyFont="1" applyFill="1" applyBorder="1" applyAlignment="1">
      <alignment horizontal="center" vertical="center" wrapText="1"/>
    </xf>
    <xf numFmtId="0" fontId="16" fillId="0" borderId="0" xfId="0" applyFont="1" applyAlignment="1">
      <alignment vertical="center"/>
    </xf>
    <xf numFmtId="0" fontId="17" fillId="0" borderId="0" xfId="0" applyFont="1" applyAlignment="1">
      <alignment horizontal="left" vertical="center" indent="6"/>
    </xf>
    <xf numFmtId="0" fontId="18" fillId="0" borderId="0" xfId="0" applyFont="1" applyAlignment="1">
      <alignment horizontal="left" vertical="center" indent="6"/>
    </xf>
    <xf numFmtId="0" fontId="14" fillId="12" borderId="0" xfId="0" applyFont="1" applyFill="1"/>
    <xf numFmtId="0" fontId="14" fillId="12" borderId="0" xfId="0" applyFont="1" applyFill="1" applyAlignment="1">
      <alignment horizontal="center" wrapText="1"/>
    </xf>
    <xf numFmtId="0" fontId="10" fillId="6" borderId="3" xfId="0" applyFont="1" applyFill="1" applyBorder="1" applyAlignment="1" applyProtection="1">
      <alignment horizontal="center" vertical="center" wrapText="1"/>
      <protection locked="0"/>
    </xf>
    <xf numFmtId="0" fontId="10" fillId="11" borderId="2" xfId="0" applyFont="1" applyFill="1" applyBorder="1" applyAlignment="1" applyProtection="1">
      <alignment horizontal="center" vertical="center" wrapText="1"/>
      <protection locked="0"/>
    </xf>
    <xf numFmtId="0" fontId="7" fillId="5" borderId="2" xfId="0" applyFont="1" applyFill="1" applyBorder="1" applyAlignment="1" applyProtection="1">
      <alignment wrapText="1"/>
      <protection locked="0"/>
    </xf>
    <xf numFmtId="0" fontId="7" fillId="5" borderId="3" xfId="0" applyFont="1" applyFill="1" applyBorder="1" applyAlignment="1" applyProtection="1">
      <alignment horizontal="center" wrapText="1"/>
      <protection locked="0"/>
    </xf>
    <xf numFmtId="0" fontId="7" fillId="0" borderId="2" xfId="0" applyFont="1" applyBorder="1" applyAlignment="1" applyProtection="1">
      <alignment wrapText="1"/>
      <protection locked="0"/>
    </xf>
    <xf numFmtId="0" fontId="0" fillId="0" borderId="0" xfId="0" applyProtection="1">
      <protection locked="0"/>
    </xf>
    <xf numFmtId="0" fontId="6" fillId="11" borderId="2" xfId="1" applyFill="1" applyBorder="1" applyAlignment="1" applyProtection="1">
      <alignment horizontal="center" vertical="center" wrapText="1"/>
      <protection locked="0"/>
    </xf>
    <xf numFmtId="0" fontId="10" fillId="8" borderId="3" xfId="0" applyFont="1" applyFill="1" applyBorder="1" applyAlignment="1" applyProtection="1">
      <alignment horizontal="center" vertical="center" wrapText="1"/>
      <protection locked="0"/>
    </xf>
    <xf numFmtId="0" fontId="7" fillId="5" borderId="1" xfId="0" applyFont="1" applyFill="1" applyBorder="1" applyAlignment="1" applyProtection="1">
      <alignment wrapText="1"/>
      <protection locked="0"/>
    </xf>
    <xf numFmtId="0" fontId="7" fillId="0" borderId="1" xfId="0" applyFont="1" applyBorder="1" applyAlignment="1" applyProtection="1">
      <alignment wrapText="1"/>
      <protection locked="0"/>
    </xf>
    <xf numFmtId="0" fontId="11" fillId="0" borderId="0" xfId="0" applyFont="1" applyAlignment="1">
      <alignment horizontal="center" wrapText="1"/>
    </xf>
    <xf numFmtId="0" fontId="15" fillId="0" borderId="0" xfId="0" applyFont="1" applyAlignment="1">
      <alignment wrapText="1"/>
    </xf>
    <xf numFmtId="0" fontId="14" fillId="0" borderId="0" xfId="0" applyFont="1"/>
  </cellXfs>
  <cellStyles count="3">
    <cellStyle name="Hyperlink" xfId="1" builtinId="8"/>
    <cellStyle name="Normal" xfId="0" builtinId="0"/>
    <cellStyle name="Normal 2" xfId="2" xr:uid="{00000000-0005-0000-0000-000002000000}"/>
  </cellStyles>
  <dxfs count="7">
    <dxf>
      <fill>
        <patternFill>
          <bgColor theme="0"/>
        </patternFill>
      </fill>
    </dxf>
    <dxf>
      <fill>
        <patternFill>
          <bgColor rgb="FF00B050"/>
        </patternFill>
      </fill>
    </dxf>
    <dxf>
      <fill>
        <patternFill>
          <bgColor rgb="FFAACD7F"/>
        </patternFill>
      </fill>
    </dxf>
    <dxf>
      <fill>
        <patternFill>
          <bgColor rgb="FFFFA951"/>
        </patternFill>
      </fill>
    </dxf>
    <dxf>
      <fill>
        <patternFill>
          <bgColor rgb="FFFFFF00"/>
        </patternFill>
      </fill>
    </dxf>
    <dxf>
      <fill>
        <patternFill>
          <bgColor rgb="FFFFCE83"/>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25400</xdr:colOff>
      <xdr:row>0</xdr:row>
      <xdr:rowOff>2120900</xdr:rowOff>
    </xdr:to>
    <xdr:pic>
      <xdr:nvPicPr>
        <xdr:cNvPr id="3" name="Picture 2">
          <a:extLst>
            <a:ext uri="{FF2B5EF4-FFF2-40B4-BE49-F238E27FC236}">
              <a16:creationId xmlns:a16="http://schemas.microsoft.com/office/drawing/2014/main" id="{BB2C5D80-371A-0F6C-4CFF-B91DB8F20373}"/>
            </a:ext>
          </a:extLst>
        </xdr:cNvPr>
        <xdr:cNvPicPr>
          <a:picLocks noChangeAspect="1"/>
        </xdr:cNvPicPr>
      </xdr:nvPicPr>
      <xdr:blipFill>
        <a:blip xmlns:r="http://schemas.openxmlformats.org/officeDocument/2006/relationships" r:embed="rId1"/>
        <a:stretch>
          <a:fillRect/>
        </a:stretch>
      </xdr:blipFill>
      <xdr:spPr>
        <a:xfrm>
          <a:off x="0" y="6070600"/>
          <a:ext cx="10604500" cy="2120900"/>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80DE12"/>
  </sheetPr>
  <dimension ref="A1:Q17"/>
  <sheetViews>
    <sheetView tabSelected="1" workbookViewId="0">
      <selection activeCell="A21" sqref="A21"/>
    </sheetView>
  </sheetViews>
  <sheetFormatPr defaultColWidth="11.44140625" defaultRowHeight="14.4"/>
  <cols>
    <col min="1" max="1" width="138.77734375" customWidth="1"/>
  </cols>
  <sheetData>
    <row r="1" spans="1:17" ht="409.05" customHeight="1">
      <c r="A1" s="55" t="s">
        <v>130</v>
      </c>
      <c r="C1" s="1"/>
      <c r="D1" s="1"/>
      <c r="E1" s="1"/>
      <c r="F1" s="1"/>
      <c r="G1" s="1"/>
      <c r="H1" s="1"/>
      <c r="I1" s="1"/>
      <c r="J1" s="1"/>
      <c r="K1" s="1"/>
      <c r="L1" s="1"/>
      <c r="M1" s="1"/>
      <c r="N1" s="1"/>
      <c r="O1" s="1"/>
      <c r="P1" s="1"/>
      <c r="Q1" s="1"/>
    </row>
    <row r="2" spans="1:17" ht="15" customHeight="1">
      <c r="A2" s="55"/>
    </row>
    <row r="3" spans="1:17" ht="15" customHeight="1">
      <c r="A3" s="55"/>
    </row>
    <row r="4" spans="1:17" ht="15" customHeight="1">
      <c r="A4" s="55"/>
    </row>
    <row r="5" spans="1:17" ht="15" customHeight="1">
      <c r="A5" s="55"/>
    </row>
    <row r="6" spans="1:17" ht="15" customHeight="1">
      <c r="A6" s="55"/>
    </row>
    <row r="7" spans="1:17" ht="15" customHeight="1">
      <c r="A7" s="55"/>
    </row>
    <row r="8" spans="1:17" ht="15" customHeight="1">
      <c r="A8" s="55"/>
    </row>
    <row r="9" spans="1:17" ht="15" customHeight="1">
      <c r="A9" s="55"/>
    </row>
    <row r="10" spans="1:17" ht="15" customHeight="1">
      <c r="A10" s="55"/>
    </row>
    <row r="11" spans="1:17" ht="15" customHeight="1">
      <c r="A11" s="55"/>
    </row>
    <row r="12" spans="1:17" ht="15" customHeight="1">
      <c r="A12" s="55"/>
    </row>
    <row r="13" spans="1:17" ht="15" hidden="1" customHeight="1">
      <c r="A13" s="55"/>
    </row>
    <row r="14" spans="1:17" ht="15" hidden="1" customHeight="1">
      <c r="A14" s="55"/>
    </row>
    <row r="15" spans="1:17" ht="1.05" hidden="1" customHeight="1">
      <c r="A15" s="55"/>
    </row>
    <row r="17" spans="1:1" ht="23.4">
      <c r="A17" s="30" t="s">
        <v>0</v>
      </c>
    </row>
  </sheetData>
  <mergeCells count="1">
    <mergeCell ref="A1:A15"/>
  </mergeCells>
  <hyperlinks>
    <hyperlink ref="A17" location="'RISK ASSESSMENT TOOL'!A1" display="GO TO TOOL " xr:uid="{8586B00C-738E-144A-AD2D-7FF987233115}"/>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K59"/>
  <sheetViews>
    <sheetView topLeftCell="F1" workbookViewId="0">
      <selection activeCell="M1" sqref="M1"/>
    </sheetView>
  </sheetViews>
  <sheetFormatPr defaultColWidth="11.44140625" defaultRowHeight="14.4"/>
  <cols>
    <col min="1" max="1" width="31.44140625" style="50" customWidth="1"/>
    <col min="2" max="2" width="30.109375" style="50" customWidth="1"/>
    <col min="3" max="3" width="11.44140625" style="50"/>
    <col min="4" max="4" width="31" style="50" customWidth="1"/>
    <col min="5" max="5" width="15.109375" customWidth="1"/>
    <col min="6" max="6" width="39.77734375" style="50" customWidth="1"/>
    <col min="7" max="7" width="9.109375" style="50" customWidth="1"/>
    <col min="10" max="10" width="59.77734375" customWidth="1"/>
    <col min="11" max="11" width="41.44140625" customWidth="1"/>
  </cols>
  <sheetData>
    <row r="1" spans="1:11" ht="130.05000000000001" customHeight="1">
      <c r="A1" s="52" t="s">
        <v>1</v>
      </c>
      <c r="B1" s="45" t="s">
        <v>2</v>
      </c>
      <c r="C1" s="45" t="s">
        <v>3</v>
      </c>
      <c r="D1" s="52" t="s">
        <v>4</v>
      </c>
      <c r="E1" s="34" t="s">
        <v>127</v>
      </c>
      <c r="F1" s="45" t="s">
        <v>5</v>
      </c>
      <c r="G1" s="45" t="s">
        <v>6</v>
      </c>
      <c r="H1" s="34" t="s">
        <v>7</v>
      </c>
      <c r="I1" s="34" t="s">
        <v>8</v>
      </c>
      <c r="J1" s="34" t="s">
        <v>9</v>
      </c>
      <c r="K1" s="35" t="s">
        <v>10</v>
      </c>
    </row>
    <row r="2" spans="1:11" s="37" customFormat="1" ht="27" customHeight="1">
      <c r="A2" s="46" t="s">
        <v>28</v>
      </c>
      <c r="B2" s="46"/>
      <c r="C2" s="51" t="s">
        <v>128</v>
      </c>
      <c r="D2" s="46" t="s">
        <v>11</v>
      </c>
      <c r="E2" s="38" t="s">
        <v>12</v>
      </c>
      <c r="F2" s="46"/>
      <c r="G2" s="51" t="s">
        <v>128</v>
      </c>
      <c r="H2" s="38" t="s">
        <v>12</v>
      </c>
      <c r="I2" s="38" t="s">
        <v>12</v>
      </c>
      <c r="J2" s="38" t="s">
        <v>12</v>
      </c>
      <c r="K2" s="39"/>
    </row>
    <row r="3" spans="1:11" ht="61.05" customHeight="1">
      <c r="A3" s="53" t="s">
        <v>13</v>
      </c>
      <c r="B3" s="53" t="s">
        <v>14</v>
      </c>
      <c r="C3" s="47">
        <v>1</v>
      </c>
      <c r="D3" s="47" t="s">
        <v>15</v>
      </c>
      <c r="E3" s="19">
        <f>INDEX('INDEX MATCH '!$B$16:$B$21, MATCH('RISK ASSESSMENT TOOL'!D3, 'INDEX MATCH '!$C$16:$C$21, 0))</f>
        <v>1</v>
      </c>
      <c r="F3" s="47" t="s">
        <v>16</v>
      </c>
      <c r="G3" s="47">
        <v>10</v>
      </c>
      <c r="H3" s="18">
        <f>G3*E3*C3</f>
        <v>10</v>
      </c>
      <c r="I3" s="5" t="str">
        <f>IF(H3&gt;1900, "Level VI", IF(H3&gt;600, "Level V", IF(H3&gt;200, "Level IV", IF(H3&gt;80, "LEVEL III", IF(H3&gt;10, "LEVEL II",  IF(H3&gt;=1,"LEVEL I", IF(H3&lt;1,"","")))))))</f>
        <v>LEVEL I</v>
      </c>
      <c r="J3" s="20" t="str">
        <f>INDEX('INDEX MATCH '!C:C,MATCH('RISK ASSESSMENT TOOL'!I3,'INDEX MATCH '!A:A,0))</f>
        <v>Maintain and monitor the effectiveness of the existing safeguards and controls</v>
      </c>
      <c r="K3" s="20"/>
    </row>
    <row r="4" spans="1:11" ht="86.4">
      <c r="A4" s="53" t="s">
        <v>17</v>
      </c>
      <c r="B4" s="53" t="s">
        <v>18</v>
      </c>
      <c r="C4" s="47">
        <v>15</v>
      </c>
      <c r="D4" s="47" t="s">
        <v>19</v>
      </c>
      <c r="E4" s="19">
        <f>INDEX('INDEX MATCH '!$B$16:$B$21, MATCH('RISK ASSESSMENT TOOL'!D4, 'INDEX MATCH '!$C$16:$C$21, 0))</f>
        <v>8</v>
      </c>
      <c r="F4" s="48" t="s">
        <v>20</v>
      </c>
      <c r="G4" s="47">
        <v>6</v>
      </c>
      <c r="H4" s="18">
        <f t="shared" ref="H4:H13" si="0">G4*E4*C4</f>
        <v>720</v>
      </c>
      <c r="I4" s="5" t="str">
        <f t="shared" ref="I4:I13" si="1">IF(H4&gt;1900, "Level VI", IF(H4&gt;600, "Level V", IF(H4&gt;200, "Level IV", IF(H4&gt;80, "LEVEL III", IF(H4&gt;10, "LEVEL II",  IF(H4&gt;=1,"LEVEL I", IF(H4&lt;1,"","")))))))</f>
        <v>Level V</v>
      </c>
      <c r="J4" s="20" t="str">
        <f>INDEX('INDEX MATCH '!C:C,MATCH('RISK ASSESSMENT TOOL'!I4,'INDEX MATCH '!A:A,0))</f>
        <v>Immediately implement interim controls to reduce risks to a Level 3 or less. Establish an action plan to permanently reduce risks.  Schedule periodic monitoring and reassessment.</v>
      </c>
      <c r="K4" s="20"/>
    </row>
    <row r="5" spans="1:11" ht="72">
      <c r="A5" s="53" t="s">
        <v>21</v>
      </c>
      <c r="B5" s="53" t="s">
        <v>22</v>
      </c>
      <c r="C5" s="47">
        <v>100</v>
      </c>
      <c r="D5" s="47" t="s">
        <v>23</v>
      </c>
      <c r="E5" s="19">
        <f>INDEX('INDEX MATCH '!$B$16:$B$21, MATCH('RISK ASSESSMENT TOOL'!D5, 'INDEX MATCH '!$C$16:$C$21, 0))</f>
        <v>4</v>
      </c>
      <c r="F5" s="47" t="s">
        <v>24</v>
      </c>
      <c r="G5" s="47">
        <v>5</v>
      </c>
      <c r="H5" s="18">
        <f t="shared" si="0"/>
        <v>2000</v>
      </c>
      <c r="I5" s="5" t="str">
        <f t="shared" si="1"/>
        <v>Level VI</v>
      </c>
      <c r="J5" s="20" t="str">
        <f>INDEX('INDEX MATCH '!C:C,MATCH('RISK ASSESSMENT TOOL'!I5,'INDEX MATCH '!A:A,0))</f>
        <v>Highest Priority - Shut down required, immediately stop this activity.  Implement immediate risk reduction before continuing or resuming operations.</v>
      </c>
      <c r="K5" s="20"/>
    </row>
    <row r="6" spans="1:11" ht="72">
      <c r="A6" s="53" t="s">
        <v>25</v>
      </c>
      <c r="B6" s="53" t="s">
        <v>26</v>
      </c>
      <c r="C6" s="47">
        <v>100</v>
      </c>
      <c r="D6" s="47" t="s">
        <v>46</v>
      </c>
      <c r="E6" s="19">
        <f>INDEX('INDEX MATCH '!$B$16:$B$21, MATCH('RISK ASSESSMENT TOOL'!D6, 'INDEX MATCH '!$C$16:$C$21, 0))</f>
        <v>3</v>
      </c>
      <c r="F6" s="47" t="s">
        <v>129</v>
      </c>
      <c r="G6" s="47">
        <v>2</v>
      </c>
      <c r="H6" s="18">
        <f t="shared" si="0"/>
        <v>600</v>
      </c>
      <c r="I6" s="5" t="str">
        <f t="shared" si="1"/>
        <v>Level IV</v>
      </c>
      <c r="J6" s="20" t="str">
        <f>INDEX('INDEX MATCH '!C:C,MATCH('RISK ASSESSMENT TOOL'!I6,'INDEX MATCH '!A:A,0))</f>
        <v>Higher Priority - Additional Controls are Required - Implement interim controls and establish an action plan to permanently reduce risks to a Level 3 or below.</v>
      </c>
      <c r="K6" s="20"/>
    </row>
    <row r="7" spans="1:11">
      <c r="A7" s="54"/>
      <c r="B7" s="54"/>
      <c r="C7" s="49">
        <v>0</v>
      </c>
      <c r="D7" s="47"/>
      <c r="E7" s="19" t="e">
        <f>INDEX('INDEX MATCH '!$B$16:$B$21, MATCH('RISK ASSESSMENT TOOL'!D7, 'INDEX MATCH '!$C$16:$C$21, 0))</f>
        <v>#N/A</v>
      </c>
      <c r="F7" s="49"/>
      <c r="G7" s="49">
        <v>0</v>
      </c>
      <c r="H7" s="5" t="e">
        <f t="shared" si="0"/>
        <v>#N/A</v>
      </c>
      <c r="I7" s="5" t="e">
        <f t="shared" si="1"/>
        <v>#N/A</v>
      </c>
      <c r="J7" s="20" t="e">
        <f>INDEX('INDEX MATCH '!C:C,MATCH('RISK ASSESSMENT TOOL'!I7,'INDEX MATCH '!A:A,0))</f>
        <v>#N/A</v>
      </c>
      <c r="K7" s="5"/>
    </row>
    <row r="8" spans="1:11">
      <c r="A8" s="54"/>
      <c r="B8" s="54"/>
      <c r="C8" s="49">
        <v>0</v>
      </c>
      <c r="D8" s="47"/>
      <c r="E8" s="19" t="e">
        <f>INDEX('INDEX MATCH '!$B$16:$B$21, MATCH('RISK ASSESSMENT TOOL'!D8, 'INDEX MATCH '!$C$16:$C$21, 0))</f>
        <v>#N/A</v>
      </c>
      <c r="F8" s="49"/>
      <c r="G8" s="49">
        <v>0</v>
      </c>
      <c r="H8" s="5" t="e">
        <f t="shared" si="0"/>
        <v>#N/A</v>
      </c>
      <c r="I8" s="5" t="e">
        <f t="shared" si="1"/>
        <v>#N/A</v>
      </c>
      <c r="J8" s="20" t="e">
        <f>INDEX('INDEX MATCH '!C:C,MATCH('RISK ASSESSMENT TOOL'!I8,'INDEX MATCH '!A:A,0))</f>
        <v>#N/A</v>
      </c>
      <c r="K8" s="5"/>
    </row>
    <row r="9" spans="1:11">
      <c r="A9" s="54"/>
      <c r="B9" s="54"/>
      <c r="C9" s="49">
        <v>0</v>
      </c>
      <c r="D9" s="47"/>
      <c r="E9" s="19" t="e">
        <f>INDEX('INDEX MATCH '!$B$16:$B$21, MATCH('RISK ASSESSMENT TOOL'!D9, 'INDEX MATCH '!$C$16:$C$21, 0))</f>
        <v>#N/A</v>
      </c>
      <c r="F9" s="49"/>
      <c r="G9" s="49">
        <v>0</v>
      </c>
      <c r="H9" s="5" t="e">
        <f t="shared" si="0"/>
        <v>#N/A</v>
      </c>
      <c r="I9" s="5" t="e">
        <f t="shared" si="1"/>
        <v>#N/A</v>
      </c>
      <c r="J9" s="20" t="e">
        <f>INDEX('INDEX MATCH '!C:C,MATCH('RISK ASSESSMENT TOOL'!I9,'INDEX MATCH '!A:A,0))</f>
        <v>#N/A</v>
      </c>
      <c r="K9" s="5"/>
    </row>
    <row r="10" spans="1:11">
      <c r="A10" s="54"/>
      <c r="B10" s="54"/>
      <c r="C10" s="49">
        <v>0</v>
      </c>
      <c r="D10" s="47"/>
      <c r="E10" s="19" t="e">
        <f>INDEX('INDEX MATCH '!$B$16:$B$21, MATCH('RISK ASSESSMENT TOOL'!D10, 'INDEX MATCH '!$C$16:$C$21, 0))</f>
        <v>#N/A</v>
      </c>
      <c r="F10" s="49"/>
      <c r="G10" s="49">
        <v>0</v>
      </c>
      <c r="H10" s="5" t="e">
        <f t="shared" si="0"/>
        <v>#N/A</v>
      </c>
      <c r="I10" s="5" t="e">
        <f t="shared" si="1"/>
        <v>#N/A</v>
      </c>
      <c r="J10" s="20" t="e">
        <f>INDEX('INDEX MATCH '!C:C,MATCH('RISK ASSESSMENT TOOL'!I10,'INDEX MATCH '!A:A,0))</f>
        <v>#N/A</v>
      </c>
      <c r="K10" s="5"/>
    </row>
    <row r="11" spans="1:11">
      <c r="A11" s="54"/>
      <c r="B11" s="54"/>
      <c r="C11" s="49">
        <v>0</v>
      </c>
      <c r="D11" s="47"/>
      <c r="E11" s="19" t="e">
        <f>INDEX('INDEX MATCH '!$B$16:$B$21, MATCH('RISK ASSESSMENT TOOL'!D11, 'INDEX MATCH '!$C$16:$C$21, 0))</f>
        <v>#N/A</v>
      </c>
      <c r="F11" s="49"/>
      <c r="G11" s="49">
        <v>0</v>
      </c>
      <c r="H11" s="5" t="e">
        <f t="shared" si="0"/>
        <v>#N/A</v>
      </c>
      <c r="I11" s="5" t="e">
        <f t="shared" si="1"/>
        <v>#N/A</v>
      </c>
      <c r="J11" s="20" t="e">
        <f>INDEX('INDEX MATCH '!C:C,MATCH('RISK ASSESSMENT TOOL'!I11,'INDEX MATCH '!A:A,0))</f>
        <v>#N/A</v>
      </c>
      <c r="K11" s="5"/>
    </row>
    <row r="12" spans="1:11">
      <c r="A12" s="54"/>
      <c r="B12" s="54"/>
      <c r="C12" s="49">
        <v>0</v>
      </c>
      <c r="D12" s="47"/>
      <c r="E12" s="19" t="e">
        <f>INDEX('INDEX MATCH '!$B$16:$B$21, MATCH('RISK ASSESSMENT TOOL'!D12, 'INDEX MATCH '!$C$16:$C$21, 0))</f>
        <v>#N/A</v>
      </c>
      <c r="F12" s="49"/>
      <c r="G12" s="49">
        <v>0</v>
      </c>
      <c r="H12" s="5" t="e">
        <f t="shared" si="0"/>
        <v>#N/A</v>
      </c>
      <c r="I12" s="5" t="e">
        <f t="shared" si="1"/>
        <v>#N/A</v>
      </c>
      <c r="J12" s="20" t="e">
        <f>INDEX('INDEX MATCH '!C:C,MATCH('RISK ASSESSMENT TOOL'!I12,'INDEX MATCH '!A:A,0))</f>
        <v>#N/A</v>
      </c>
      <c r="K12" s="5"/>
    </row>
    <row r="13" spans="1:11">
      <c r="A13" s="54"/>
      <c r="B13" s="54"/>
      <c r="C13" s="49">
        <v>0</v>
      </c>
      <c r="D13" s="47"/>
      <c r="E13" s="19" t="e">
        <f>INDEX('INDEX MATCH '!$B$16:$B$21, MATCH('RISK ASSESSMENT TOOL'!D13, 'INDEX MATCH '!$C$16:$C$21, 0))</f>
        <v>#N/A</v>
      </c>
      <c r="F13" s="49"/>
      <c r="G13" s="49">
        <v>0</v>
      </c>
      <c r="H13" s="5" t="e">
        <f t="shared" si="0"/>
        <v>#N/A</v>
      </c>
      <c r="I13" s="5" t="e">
        <f t="shared" si="1"/>
        <v>#N/A</v>
      </c>
      <c r="J13" s="20" t="e">
        <f>INDEX('INDEX MATCH '!C:C,MATCH('RISK ASSESSMENT TOOL'!I13,'INDEX MATCH '!A:A,0))</f>
        <v>#N/A</v>
      </c>
      <c r="K13" s="5"/>
    </row>
    <row r="14" spans="1:11">
      <c r="A14" s="54"/>
      <c r="B14" s="54"/>
      <c r="C14" s="49">
        <v>0</v>
      </c>
      <c r="D14" s="47"/>
      <c r="E14" s="19" t="e">
        <f>INDEX('INDEX MATCH '!$B$16:$B$21, MATCH('RISK ASSESSMENT TOOL'!D14, 'INDEX MATCH '!$C$16:$C$21, 0))</f>
        <v>#N/A</v>
      </c>
      <c r="F14" s="49"/>
      <c r="G14" s="49">
        <v>0</v>
      </c>
      <c r="H14" s="5" t="e">
        <f t="shared" ref="H14:H59" si="2">G14*E14*C14</f>
        <v>#N/A</v>
      </c>
      <c r="I14" s="5" t="e">
        <f t="shared" ref="I14:I59" si="3">IF(H14&gt;1900, "Level VI", IF(H14&gt;600, "Level V", IF(H14&gt;200, "Level IV", IF(H14&gt;80, "LEVEL III", IF(H14&gt;10, "LEVEL II",  IF(H14&gt;=1,"LEVEL I", IF(H14&lt;1,"","")))))))</f>
        <v>#N/A</v>
      </c>
      <c r="J14" s="20" t="e">
        <f>INDEX('INDEX MATCH '!C:C,MATCH('RISK ASSESSMENT TOOL'!I14,'INDEX MATCH '!A:A,0))</f>
        <v>#N/A</v>
      </c>
      <c r="K14" s="5"/>
    </row>
    <row r="15" spans="1:11">
      <c r="A15" s="54"/>
      <c r="B15" s="54"/>
      <c r="C15" s="49">
        <v>0</v>
      </c>
      <c r="D15" s="47"/>
      <c r="E15" s="19" t="e">
        <f>INDEX('INDEX MATCH '!$B$16:$B$21, MATCH('RISK ASSESSMENT TOOL'!D15, 'INDEX MATCH '!$C$16:$C$21, 0))</f>
        <v>#N/A</v>
      </c>
      <c r="F15" s="49"/>
      <c r="G15" s="49">
        <v>0</v>
      </c>
      <c r="H15" s="5" t="e">
        <f t="shared" si="2"/>
        <v>#N/A</v>
      </c>
      <c r="I15" s="5" t="e">
        <f t="shared" si="3"/>
        <v>#N/A</v>
      </c>
      <c r="J15" s="20" t="e">
        <f>INDEX('INDEX MATCH '!C:C,MATCH('RISK ASSESSMENT TOOL'!I15,'INDEX MATCH '!A:A,0))</f>
        <v>#N/A</v>
      </c>
      <c r="K15" s="5"/>
    </row>
    <row r="16" spans="1:11">
      <c r="A16" s="54"/>
      <c r="B16" s="54"/>
      <c r="C16" s="49">
        <v>0</v>
      </c>
      <c r="D16" s="47"/>
      <c r="E16" s="19" t="e">
        <f>INDEX('INDEX MATCH '!$B$16:$B$21, MATCH('RISK ASSESSMENT TOOL'!D16, 'INDEX MATCH '!$C$16:$C$21, 0))</f>
        <v>#N/A</v>
      </c>
      <c r="F16" s="49"/>
      <c r="G16" s="49">
        <v>0</v>
      </c>
      <c r="H16" s="5" t="e">
        <f t="shared" si="2"/>
        <v>#N/A</v>
      </c>
      <c r="I16" s="5" t="e">
        <f t="shared" si="3"/>
        <v>#N/A</v>
      </c>
      <c r="J16" s="20" t="e">
        <f>INDEX('INDEX MATCH '!C:C,MATCH('RISK ASSESSMENT TOOL'!I16,'INDEX MATCH '!A:A,0))</f>
        <v>#N/A</v>
      </c>
      <c r="K16" s="5"/>
    </row>
    <row r="17" spans="1:11">
      <c r="A17" s="54"/>
      <c r="B17" s="54"/>
      <c r="C17" s="49">
        <v>0</v>
      </c>
      <c r="D17" s="47"/>
      <c r="E17" s="19" t="e">
        <f>INDEX('INDEX MATCH '!$B$16:$B$21, MATCH('RISK ASSESSMENT TOOL'!D17, 'INDEX MATCH '!$C$16:$C$21, 0))</f>
        <v>#N/A</v>
      </c>
      <c r="F17" s="49"/>
      <c r="G17" s="49">
        <v>0</v>
      </c>
      <c r="H17" s="5" t="e">
        <f t="shared" si="2"/>
        <v>#N/A</v>
      </c>
      <c r="I17" s="5" t="e">
        <f t="shared" si="3"/>
        <v>#N/A</v>
      </c>
      <c r="J17" s="20" t="e">
        <f>INDEX('INDEX MATCH '!C:C,MATCH('RISK ASSESSMENT TOOL'!I17,'INDEX MATCH '!A:A,0))</f>
        <v>#N/A</v>
      </c>
      <c r="K17" s="5"/>
    </row>
    <row r="18" spans="1:11">
      <c r="A18" s="54"/>
      <c r="B18" s="54"/>
      <c r="C18" s="49">
        <v>0</v>
      </c>
      <c r="D18" s="47"/>
      <c r="E18" s="19" t="e">
        <f>INDEX('INDEX MATCH '!$B$16:$B$21, MATCH('RISK ASSESSMENT TOOL'!D18, 'INDEX MATCH '!$C$16:$C$21, 0))</f>
        <v>#N/A</v>
      </c>
      <c r="F18" s="49"/>
      <c r="G18" s="49">
        <v>0</v>
      </c>
      <c r="H18" s="5" t="e">
        <f t="shared" si="2"/>
        <v>#N/A</v>
      </c>
      <c r="I18" s="5" t="e">
        <f t="shared" si="3"/>
        <v>#N/A</v>
      </c>
      <c r="J18" s="20" t="e">
        <f>INDEX('INDEX MATCH '!C:C,MATCH('RISK ASSESSMENT TOOL'!I18,'INDEX MATCH '!A:A,0))</f>
        <v>#N/A</v>
      </c>
      <c r="K18" s="5"/>
    </row>
    <row r="19" spans="1:11">
      <c r="A19" s="54"/>
      <c r="B19" s="54"/>
      <c r="C19" s="49">
        <v>0</v>
      </c>
      <c r="D19" s="47"/>
      <c r="E19" s="19" t="e">
        <f>INDEX('INDEX MATCH '!$B$16:$B$21, MATCH('RISK ASSESSMENT TOOL'!D19, 'INDEX MATCH '!$C$16:$C$21, 0))</f>
        <v>#N/A</v>
      </c>
      <c r="F19" s="49"/>
      <c r="G19" s="49">
        <v>0</v>
      </c>
      <c r="H19" s="5" t="e">
        <f t="shared" si="2"/>
        <v>#N/A</v>
      </c>
      <c r="I19" s="5" t="e">
        <f t="shared" si="3"/>
        <v>#N/A</v>
      </c>
      <c r="J19" s="20" t="e">
        <f>INDEX('INDEX MATCH '!C:C,MATCH('RISK ASSESSMENT TOOL'!I19,'INDEX MATCH '!A:A,0))</f>
        <v>#N/A</v>
      </c>
      <c r="K19" s="5"/>
    </row>
    <row r="20" spans="1:11">
      <c r="A20" s="54"/>
      <c r="B20" s="54"/>
      <c r="C20" s="49">
        <v>0</v>
      </c>
      <c r="D20" s="47"/>
      <c r="E20" s="19" t="e">
        <f>INDEX('INDEX MATCH '!$B$16:$B$21, MATCH('RISK ASSESSMENT TOOL'!D20, 'INDEX MATCH '!$C$16:$C$21, 0))</f>
        <v>#N/A</v>
      </c>
      <c r="F20" s="49"/>
      <c r="G20" s="49">
        <v>0</v>
      </c>
      <c r="H20" s="5" t="e">
        <f t="shared" si="2"/>
        <v>#N/A</v>
      </c>
      <c r="I20" s="5" t="e">
        <f t="shared" si="3"/>
        <v>#N/A</v>
      </c>
      <c r="J20" s="20" t="e">
        <f>INDEX('INDEX MATCH '!C:C,MATCH('RISK ASSESSMENT TOOL'!I20,'INDEX MATCH '!A:A,0))</f>
        <v>#N/A</v>
      </c>
      <c r="K20" s="5"/>
    </row>
    <row r="21" spans="1:11">
      <c r="A21" s="54"/>
      <c r="B21" s="54"/>
      <c r="C21" s="49">
        <v>0</v>
      </c>
      <c r="D21" s="47"/>
      <c r="E21" s="19" t="e">
        <f>INDEX('INDEX MATCH '!$B$16:$B$21, MATCH('RISK ASSESSMENT TOOL'!D21, 'INDEX MATCH '!$C$16:$C$21, 0))</f>
        <v>#N/A</v>
      </c>
      <c r="F21" s="49"/>
      <c r="G21" s="49">
        <v>0</v>
      </c>
      <c r="H21" s="5" t="e">
        <f t="shared" si="2"/>
        <v>#N/A</v>
      </c>
      <c r="I21" s="5" t="e">
        <f t="shared" si="3"/>
        <v>#N/A</v>
      </c>
      <c r="J21" s="20" t="e">
        <f>INDEX('INDEX MATCH '!C:C,MATCH('RISK ASSESSMENT TOOL'!I21,'INDEX MATCH '!A:A,0))</f>
        <v>#N/A</v>
      </c>
      <c r="K21" s="5"/>
    </row>
    <row r="22" spans="1:11">
      <c r="A22" s="54"/>
      <c r="B22" s="54"/>
      <c r="C22" s="49">
        <v>0</v>
      </c>
      <c r="D22" s="47"/>
      <c r="E22" s="19" t="e">
        <f>INDEX('INDEX MATCH '!$B$16:$B$21, MATCH('RISK ASSESSMENT TOOL'!D22, 'INDEX MATCH '!$C$16:$C$21, 0))</f>
        <v>#N/A</v>
      </c>
      <c r="F22" s="49"/>
      <c r="G22" s="49">
        <v>0</v>
      </c>
      <c r="H22" s="5" t="e">
        <f t="shared" si="2"/>
        <v>#N/A</v>
      </c>
      <c r="I22" s="5" t="e">
        <f t="shared" si="3"/>
        <v>#N/A</v>
      </c>
      <c r="J22" s="20" t="e">
        <f>INDEX('INDEX MATCH '!C:C,MATCH('RISK ASSESSMENT TOOL'!I22,'INDEX MATCH '!A:A,0))</f>
        <v>#N/A</v>
      </c>
      <c r="K22" s="5"/>
    </row>
    <row r="23" spans="1:11">
      <c r="A23" s="54"/>
      <c r="B23" s="54"/>
      <c r="C23" s="49">
        <v>0</v>
      </c>
      <c r="D23" s="47"/>
      <c r="E23" s="19" t="e">
        <f>INDEX('INDEX MATCH '!$B$16:$B$21, MATCH('RISK ASSESSMENT TOOL'!D23, 'INDEX MATCH '!$C$16:$C$21, 0))</f>
        <v>#N/A</v>
      </c>
      <c r="F23" s="49"/>
      <c r="G23" s="49">
        <v>0</v>
      </c>
      <c r="H23" s="5" t="e">
        <f t="shared" si="2"/>
        <v>#N/A</v>
      </c>
      <c r="I23" s="5" t="e">
        <f t="shared" si="3"/>
        <v>#N/A</v>
      </c>
      <c r="J23" s="20" t="e">
        <f>INDEX('INDEX MATCH '!C:C,MATCH('RISK ASSESSMENT TOOL'!I23,'INDEX MATCH '!A:A,0))</f>
        <v>#N/A</v>
      </c>
      <c r="K23" s="5"/>
    </row>
    <row r="24" spans="1:11">
      <c r="A24" s="54"/>
      <c r="B24" s="54"/>
      <c r="C24" s="49">
        <v>0</v>
      </c>
      <c r="D24" s="47"/>
      <c r="E24" s="19" t="e">
        <f>INDEX('INDEX MATCH '!$B$16:$B$21, MATCH('RISK ASSESSMENT TOOL'!D24, 'INDEX MATCH '!$C$16:$C$21, 0))</f>
        <v>#N/A</v>
      </c>
      <c r="F24" s="49"/>
      <c r="G24" s="49">
        <v>0</v>
      </c>
      <c r="H24" s="5" t="e">
        <f t="shared" si="2"/>
        <v>#N/A</v>
      </c>
      <c r="I24" s="5" t="e">
        <f t="shared" si="3"/>
        <v>#N/A</v>
      </c>
      <c r="J24" s="20" t="e">
        <f>INDEX('INDEX MATCH '!C:C,MATCH('RISK ASSESSMENT TOOL'!I24,'INDEX MATCH '!A:A,0))</f>
        <v>#N/A</v>
      </c>
      <c r="K24" s="5"/>
    </row>
    <row r="25" spans="1:11">
      <c r="A25" s="54"/>
      <c r="B25" s="54"/>
      <c r="C25" s="49">
        <v>0</v>
      </c>
      <c r="D25" s="47"/>
      <c r="E25" s="19" t="e">
        <f>INDEX('INDEX MATCH '!$B$16:$B$21, MATCH('RISK ASSESSMENT TOOL'!D25, 'INDEX MATCH '!$C$16:$C$21, 0))</f>
        <v>#N/A</v>
      </c>
      <c r="F25" s="49"/>
      <c r="G25" s="49">
        <v>0</v>
      </c>
      <c r="H25" s="5" t="e">
        <f t="shared" si="2"/>
        <v>#N/A</v>
      </c>
      <c r="I25" s="5" t="e">
        <f t="shared" si="3"/>
        <v>#N/A</v>
      </c>
      <c r="J25" s="20" t="e">
        <f>INDEX('INDEX MATCH '!C:C,MATCH('RISK ASSESSMENT TOOL'!I25,'INDEX MATCH '!A:A,0))</f>
        <v>#N/A</v>
      </c>
      <c r="K25" s="5"/>
    </row>
    <row r="26" spans="1:11">
      <c r="A26" s="54"/>
      <c r="B26" s="54"/>
      <c r="C26" s="49">
        <v>0</v>
      </c>
      <c r="D26" s="47"/>
      <c r="E26" s="19" t="e">
        <f>INDEX('INDEX MATCH '!$B$16:$B$21, MATCH('RISK ASSESSMENT TOOL'!D26, 'INDEX MATCH '!$C$16:$C$21, 0))</f>
        <v>#N/A</v>
      </c>
      <c r="F26" s="49"/>
      <c r="G26" s="49">
        <v>0</v>
      </c>
      <c r="H26" s="5" t="e">
        <f t="shared" si="2"/>
        <v>#N/A</v>
      </c>
      <c r="I26" s="5" t="e">
        <f t="shared" si="3"/>
        <v>#N/A</v>
      </c>
      <c r="J26" s="20" t="e">
        <f>INDEX('INDEX MATCH '!C:C,MATCH('RISK ASSESSMENT TOOL'!I26,'INDEX MATCH '!A:A,0))</f>
        <v>#N/A</v>
      </c>
      <c r="K26" s="5"/>
    </row>
    <row r="27" spans="1:11">
      <c r="A27" s="54"/>
      <c r="B27" s="54"/>
      <c r="C27" s="49">
        <v>0</v>
      </c>
      <c r="D27" s="47"/>
      <c r="E27" s="19" t="e">
        <f>INDEX('INDEX MATCH '!$B$16:$B$21, MATCH('RISK ASSESSMENT TOOL'!D27, 'INDEX MATCH '!$C$16:$C$21, 0))</f>
        <v>#N/A</v>
      </c>
      <c r="F27" s="49"/>
      <c r="G27" s="49">
        <v>0</v>
      </c>
      <c r="H27" s="5" t="e">
        <f t="shared" si="2"/>
        <v>#N/A</v>
      </c>
      <c r="I27" s="5" t="e">
        <f t="shared" si="3"/>
        <v>#N/A</v>
      </c>
      <c r="J27" s="20" t="e">
        <f>INDEX('INDEX MATCH '!C:C,MATCH('RISK ASSESSMENT TOOL'!I27,'INDEX MATCH '!A:A,0))</f>
        <v>#N/A</v>
      </c>
      <c r="K27" s="5"/>
    </row>
    <row r="28" spans="1:11">
      <c r="A28" s="54"/>
      <c r="B28" s="54"/>
      <c r="C28" s="49">
        <v>0</v>
      </c>
      <c r="D28" s="47"/>
      <c r="E28" s="19" t="e">
        <f>INDEX('INDEX MATCH '!$B$16:$B$21, MATCH('RISK ASSESSMENT TOOL'!D28, 'INDEX MATCH '!$C$16:$C$21, 0))</f>
        <v>#N/A</v>
      </c>
      <c r="F28" s="49"/>
      <c r="G28" s="49">
        <v>0</v>
      </c>
      <c r="H28" s="5" t="e">
        <f t="shared" si="2"/>
        <v>#N/A</v>
      </c>
      <c r="I28" s="5" t="e">
        <f t="shared" si="3"/>
        <v>#N/A</v>
      </c>
      <c r="J28" s="20" t="e">
        <f>INDEX('INDEX MATCH '!C:C,MATCH('RISK ASSESSMENT TOOL'!I28,'INDEX MATCH '!A:A,0))</f>
        <v>#N/A</v>
      </c>
      <c r="K28" s="5"/>
    </row>
    <row r="29" spans="1:11">
      <c r="A29" s="54"/>
      <c r="B29" s="54"/>
      <c r="C29" s="49">
        <v>0</v>
      </c>
      <c r="D29" s="47"/>
      <c r="E29" s="19" t="e">
        <f>INDEX('INDEX MATCH '!$B$16:$B$21, MATCH('RISK ASSESSMENT TOOL'!D29, 'INDEX MATCH '!$C$16:$C$21, 0))</f>
        <v>#N/A</v>
      </c>
      <c r="F29" s="49"/>
      <c r="G29" s="49">
        <v>0</v>
      </c>
      <c r="H29" s="5" t="e">
        <f t="shared" si="2"/>
        <v>#N/A</v>
      </c>
      <c r="I29" s="5" t="e">
        <f t="shared" si="3"/>
        <v>#N/A</v>
      </c>
      <c r="J29" s="20" t="e">
        <f>INDEX('INDEX MATCH '!C:C,MATCH('RISK ASSESSMENT TOOL'!I29,'INDEX MATCH '!A:A,0))</f>
        <v>#N/A</v>
      </c>
      <c r="K29" s="5"/>
    </row>
    <row r="30" spans="1:11">
      <c r="A30" s="54"/>
      <c r="B30" s="54"/>
      <c r="C30" s="49">
        <v>0</v>
      </c>
      <c r="D30" s="47"/>
      <c r="E30" s="19" t="e">
        <f>INDEX('INDEX MATCH '!$B$16:$B$21, MATCH('RISK ASSESSMENT TOOL'!D30, 'INDEX MATCH '!$C$16:$C$21, 0))</f>
        <v>#N/A</v>
      </c>
      <c r="F30" s="49"/>
      <c r="G30" s="49">
        <v>0</v>
      </c>
      <c r="H30" s="5" t="e">
        <f t="shared" si="2"/>
        <v>#N/A</v>
      </c>
      <c r="I30" s="5" t="e">
        <f t="shared" si="3"/>
        <v>#N/A</v>
      </c>
      <c r="J30" s="20" t="e">
        <f>INDEX('INDEX MATCH '!C:C,MATCH('RISK ASSESSMENT TOOL'!I30,'INDEX MATCH '!A:A,0))</f>
        <v>#N/A</v>
      </c>
      <c r="K30" s="5"/>
    </row>
    <row r="31" spans="1:11">
      <c r="A31" s="54"/>
      <c r="B31" s="54"/>
      <c r="C31" s="49">
        <v>0</v>
      </c>
      <c r="D31" s="47"/>
      <c r="E31" s="19" t="e">
        <f>INDEX('INDEX MATCH '!$B$16:$B$21, MATCH('RISK ASSESSMENT TOOL'!D31, 'INDEX MATCH '!$C$16:$C$21, 0))</f>
        <v>#N/A</v>
      </c>
      <c r="F31" s="49"/>
      <c r="G31" s="49">
        <v>0</v>
      </c>
      <c r="H31" s="5" t="e">
        <f t="shared" si="2"/>
        <v>#N/A</v>
      </c>
      <c r="I31" s="5" t="e">
        <f t="shared" si="3"/>
        <v>#N/A</v>
      </c>
      <c r="J31" s="20" t="e">
        <f>INDEX('INDEX MATCH '!C:C,MATCH('RISK ASSESSMENT TOOL'!I31,'INDEX MATCH '!A:A,0))</f>
        <v>#N/A</v>
      </c>
      <c r="K31" s="5"/>
    </row>
    <row r="32" spans="1:11">
      <c r="A32" s="54"/>
      <c r="B32" s="54"/>
      <c r="C32" s="49">
        <v>0</v>
      </c>
      <c r="D32" s="47"/>
      <c r="E32" s="19" t="e">
        <f>INDEX('INDEX MATCH '!$B$16:$B$21, MATCH('RISK ASSESSMENT TOOL'!D32, 'INDEX MATCH '!$C$16:$C$21, 0))</f>
        <v>#N/A</v>
      </c>
      <c r="F32" s="49"/>
      <c r="G32" s="49">
        <v>0</v>
      </c>
      <c r="H32" s="5" t="e">
        <f t="shared" si="2"/>
        <v>#N/A</v>
      </c>
      <c r="I32" s="5" t="e">
        <f t="shared" si="3"/>
        <v>#N/A</v>
      </c>
      <c r="J32" s="20" t="e">
        <f>INDEX('INDEX MATCH '!C:C,MATCH('RISK ASSESSMENT TOOL'!I32,'INDEX MATCH '!A:A,0))</f>
        <v>#N/A</v>
      </c>
      <c r="K32" s="5"/>
    </row>
    <row r="33" spans="1:11">
      <c r="A33" s="54"/>
      <c r="B33" s="54"/>
      <c r="C33" s="49">
        <v>0</v>
      </c>
      <c r="D33" s="47"/>
      <c r="E33" s="19" t="e">
        <f>INDEX('INDEX MATCH '!$B$16:$B$21, MATCH('RISK ASSESSMENT TOOL'!D33, 'INDEX MATCH '!$C$16:$C$21, 0))</f>
        <v>#N/A</v>
      </c>
      <c r="F33" s="49"/>
      <c r="G33" s="49">
        <v>0</v>
      </c>
      <c r="H33" s="5" t="e">
        <f t="shared" si="2"/>
        <v>#N/A</v>
      </c>
      <c r="I33" s="5" t="e">
        <f t="shared" si="3"/>
        <v>#N/A</v>
      </c>
      <c r="J33" s="20" t="e">
        <f>INDEX('INDEX MATCH '!C:C,MATCH('RISK ASSESSMENT TOOL'!I33,'INDEX MATCH '!A:A,0))</f>
        <v>#N/A</v>
      </c>
      <c r="K33" s="5"/>
    </row>
    <row r="34" spans="1:11">
      <c r="A34" s="54"/>
      <c r="B34" s="54"/>
      <c r="C34" s="49">
        <v>0</v>
      </c>
      <c r="D34" s="47"/>
      <c r="E34" s="19" t="e">
        <f>INDEX('INDEX MATCH '!$B$16:$B$21, MATCH('RISK ASSESSMENT TOOL'!D34, 'INDEX MATCH '!$C$16:$C$21, 0))</f>
        <v>#N/A</v>
      </c>
      <c r="F34" s="49"/>
      <c r="G34" s="49">
        <v>0</v>
      </c>
      <c r="H34" s="5" t="e">
        <f t="shared" si="2"/>
        <v>#N/A</v>
      </c>
      <c r="I34" s="5" t="e">
        <f t="shared" si="3"/>
        <v>#N/A</v>
      </c>
      <c r="J34" s="20" t="e">
        <f>INDEX('INDEX MATCH '!C:C,MATCH('RISK ASSESSMENT TOOL'!I34,'INDEX MATCH '!A:A,0))</f>
        <v>#N/A</v>
      </c>
      <c r="K34" s="5"/>
    </row>
    <row r="35" spans="1:11">
      <c r="A35" s="54"/>
      <c r="B35" s="54"/>
      <c r="C35" s="49">
        <v>0</v>
      </c>
      <c r="D35" s="47"/>
      <c r="E35" s="19" t="e">
        <f>INDEX('INDEX MATCH '!$B$16:$B$21, MATCH('RISK ASSESSMENT TOOL'!D35, 'INDEX MATCH '!$C$16:$C$21, 0))</f>
        <v>#N/A</v>
      </c>
      <c r="F35" s="49"/>
      <c r="G35" s="49">
        <v>0</v>
      </c>
      <c r="H35" s="5" t="e">
        <f t="shared" si="2"/>
        <v>#N/A</v>
      </c>
      <c r="I35" s="5" t="e">
        <f t="shared" si="3"/>
        <v>#N/A</v>
      </c>
      <c r="J35" s="20" t="e">
        <f>INDEX('INDEX MATCH '!C:C,MATCH('RISK ASSESSMENT TOOL'!I35,'INDEX MATCH '!A:A,0))</f>
        <v>#N/A</v>
      </c>
      <c r="K35" s="5"/>
    </row>
    <row r="36" spans="1:11">
      <c r="A36" s="54"/>
      <c r="B36" s="54"/>
      <c r="C36" s="49">
        <v>0</v>
      </c>
      <c r="D36" s="47"/>
      <c r="E36" s="19" t="e">
        <f>INDEX('INDEX MATCH '!$B$16:$B$21, MATCH('RISK ASSESSMENT TOOL'!D36, 'INDEX MATCH '!$C$16:$C$21, 0))</f>
        <v>#N/A</v>
      </c>
      <c r="F36" s="49"/>
      <c r="G36" s="49">
        <v>0</v>
      </c>
      <c r="H36" s="5" t="e">
        <f t="shared" si="2"/>
        <v>#N/A</v>
      </c>
      <c r="I36" s="5" t="e">
        <f t="shared" si="3"/>
        <v>#N/A</v>
      </c>
      <c r="J36" s="20" t="e">
        <f>INDEX('INDEX MATCH '!C:C,MATCH('RISK ASSESSMENT TOOL'!I36,'INDEX MATCH '!A:A,0))</f>
        <v>#N/A</v>
      </c>
      <c r="K36" s="5"/>
    </row>
    <row r="37" spans="1:11">
      <c r="A37" s="54"/>
      <c r="B37" s="54"/>
      <c r="C37" s="49">
        <v>0</v>
      </c>
      <c r="D37" s="47"/>
      <c r="E37" s="19" t="e">
        <f>INDEX('INDEX MATCH '!$B$16:$B$21, MATCH('RISK ASSESSMENT TOOL'!D37, 'INDEX MATCH '!$C$16:$C$21, 0))</f>
        <v>#N/A</v>
      </c>
      <c r="F37" s="49"/>
      <c r="G37" s="49">
        <v>0</v>
      </c>
      <c r="H37" s="5" t="e">
        <f t="shared" si="2"/>
        <v>#N/A</v>
      </c>
      <c r="I37" s="5" t="e">
        <f t="shared" si="3"/>
        <v>#N/A</v>
      </c>
      <c r="J37" s="20" t="e">
        <f>INDEX('INDEX MATCH '!C:C,MATCH('RISK ASSESSMENT TOOL'!I37,'INDEX MATCH '!A:A,0))</f>
        <v>#N/A</v>
      </c>
      <c r="K37" s="5"/>
    </row>
    <row r="38" spans="1:11">
      <c r="A38" s="54"/>
      <c r="B38" s="54"/>
      <c r="C38" s="49">
        <v>0</v>
      </c>
      <c r="D38" s="47"/>
      <c r="E38" s="19" t="e">
        <f>INDEX('INDEX MATCH '!$B$16:$B$21, MATCH('RISK ASSESSMENT TOOL'!D38, 'INDEX MATCH '!$C$16:$C$21, 0))</f>
        <v>#N/A</v>
      </c>
      <c r="F38" s="49"/>
      <c r="G38" s="49">
        <v>0</v>
      </c>
      <c r="H38" s="5" t="e">
        <f t="shared" si="2"/>
        <v>#N/A</v>
      </c>
      <c r="I38" s="5" t="e">
        <f t="shared" si="3"/>
        <v>#N/A</v>
      </c>
      <c r="J38" s="20" t="e">
        <f>INDEX('INDEX MATCH '!C:C,MATCH('RISK ASSESSMENT TOOL'!I38,'INDEX MATCH '!A:A,0))</f>
        <v>#N/A</v>
      </c>
      <c r="K38" s="5"/>
    </row>
    <row r="39" spans="1:11">
      <c r="A39" s="54"/>
      <c r="B39" s="54"/>
      <c r="C39" s="49">
        <v>0</v>
      </c>
      <c r="D39" s="47"/>
      <c r="E39" s="19" t="e">
        <f>INDEX('INDEX MATCH '!$B$16:$B$21, MATCH('RISK ASSESSMENT TOOL'!D39, 'INDEX MATCH '!$C$16:$C$21, 0))</f>
        <v>#N/A</v>
      </c>
      <c r="F39" s="49"/>
      <c r="G39" s="49">
        <v>0</v>
      </c>
      <c r="H39" s="5" t="e">
        <f t="shared" si="2"/>
        <v>#N/A</v>
      </c>
      <c r="I39" s="5" t="e">
        <f t="shared" si="3"/>
        <v>#N/A</v>
      </c>
      <c r="J39" s="20" t="e">
        <f>INDEX('INDEX MATCH '!C:C,MATCH('RISK ASSESSMENT TOOL'!I39,'INDEX MATCH '!A:A,0))</f>
        <v>#N/A</v>
      </c>
      <c r="K39" s="5"/>
    </row>
    <row r="40" spans="1:11">
      <c r="A40" s="54"/>
      <c r="B40" s="54"/>
      <c r="C40" s="49">
        <v>0</v>
      </c>
      <c r="D40" s="47"/>
      <c r="E40" s="19" t="e">
        <f>INDEX('INDEX MATCH '!$B$16:$B$21, MATCH('RISK ASSESSMENT TOOL'!D40, 'INDEX MATCH '!$C$16:$C$21, 0))</f>
        <v>#N/A</v>
      </c>
      <c r="F40" s="49"/>
      <c r="G40" s="49">
        <v>0</v>
      </c>
      <c r="H40" s="5" t="e">
        <f t="shared" si="2"/>
        <v>#N/A</v>
      </c>
      <c r="I40" s="5" t="e">
        <f t="shared" si="3"/>
        <v>#N/A</v>
      </c>
      <c r="J40" s="20" t="e">
        <f>INDEX('INDEX MATCH '!C:C,MATCH('RISK ASSESSMENT TOOL'!I40,'INDEX MATCH '!A:A,0))</f>
        <v>#N/A</v>
      </c>
      <c r="K40" s="5"/>
    </row>
    <row r="41" spans="1:11">
      <c r="A41" s="54"/>
      <c r="B41" s="54"/>
      <c r="C41" s="49">
        <v>0</v>
      </c>
      <c r="D41" s="47"/>
      <c r="E41" s="19" t="e">
        <f>INDEX('INDEX MATCH '!$B$16:$B$21, MATCH('RISK ASSESSMENT TOOL'!D41, 'INDEX MATCH '!$C$16:$C$21, 0))</f>
        <v>#N/A</v>
      </c>
      <c r="F41" s="49"/>
      <c r="G41" s="49">
        <v>0</v>
      </c>
      <c r="H41" s="5" t="e">
        <f t="shared" si="2"/>
        <v>#N/A</v>
      </c>
      <c r="I41" s="5" t="e">
        <f t="shared" si="3"/>
        <v>#N/A</v>
      </c>
      <c r="J41" s="20" t="e">
        <f>INDEX('INDEX MATCH '!C:C,MATCH('RISK ASSESSMENT TOOL'!I41,'INDEX MATCH '!A:A,0))</f>
        <v>#N/A</v>
      </c>
      <c r="K41" s="5"/>
    </row>
    <row r="42" spans="1:11">
      <c r="A42" s="54"/>
      <c r="B42" s="54"/>
      <c r="C42" s="49">
        <v>0</v>
      </c>
      <c r="D42" s="47"/>
      <c r="E42" s="19" t="e">
        <f>INDEX('INDEX MATCH '!$B$16:$B$21, MATCH('RISK ASSESSMENT TOOL'!D42, 'INDEX MATCH '!$C$16:$C$21, 0))</f>
        <v>#N/A</v>
      </c>
      <c r="F42" s="49"/>
      <c r="G42" s="49">
        <v>0</v>
      </c>
      <c r="H42" s="5" t="e">
        <f t="shared" si="2"/>
        <v>#N/A</v>
      </c>
      <c r="I42" s="5" t="e">
        <f t="shared" si="3"/>
        <v>#N/A</v>
      </c>
      <c r="J42" s="20" t="e">
        <f>INDEX('INDEX MATCH '!C:C,MATCH('RISK ASSESSMENT TOOL'!I42,'INDEX MATCH '!A:A,0))</f>
        <v>#N/A</v>
      </c>
      <c r="K42" s="5"/>
    </row>
    <row r="43" spans="1:11">
      <c r="A43" s="54"/>
      <c r="B43" s="54"/>
      <c r="C43" s="49">
        <v>0</v>
      </c>
      <c r="D43" s="47"/>
      <c r="E43" s="19" t="e">
        <f>INDEX('INDEX MATCH '!$B$16:$B$21, MATCH('RISK ASSESSMENT TOOL'!D43, 'INDEX MATCH '!$C$16:$C$21, 0))</f>
        <v>#N/A</v>
      </c>
      <c r="F43" s="49"/>
      <c r="G43" s="49">
        <v>0</v>
      </c>
      <c r="H43" s="5" t="e">
        <f t="shared" si="2"/>
        <v>#N/A</v>
      </c>
      <c r="I43" s="5" t="e">
        <f t="shared" si="3"/>
        <v>#N/A</v>
      </c>
      <c r="J43" s="20" t="e">
        <f>INDEX('INDEX MATCH '!C:C,MATCH('RISK ASSESSMENT TOOL'!I43,'INDEX MATCH '!A:A,0))</f>
        <v>#N/A</v>
      </c>
      <c r="K43" s="5"/>
    </row>
    <row r="44" spans="1:11">
      <c r="A44" s="54"/>
      <c r="B44" s="54"/>
      <c r="C44" s="49">
        <v>0</v>
      </c>
      <c r="D44" s="47"/>
      <c r="E44" s="19" t="e">
        <f>INDEX('INDEX MATCH '!$B$16:$B$21, MATCH('RISK ASSESSMENT TOOL'!D44, 'INDEX MATCH '!$C$16:$C$21, 0))</f>
        <v>#N/A</v>
      </c>
      <c r="F44" s="49"/>
      <c r="G44" s="49">
        <v>0</v>
      </c>
      <c r="H44" s="5" t="e">
        <f t="shared" si="2"/>
        <v>#N/A</v>
      </c>
      <c r="I44" s="5" t="e">
        <f t="shared" si="3"/>
        <v>#N/A</v>
      </c>
      <c r="J44" s="20" t="e">
        <f>INDEX('INDEX MATCH '!C:C,MATCH('RISK ASSESSMENT TOOL'!I44,'INDEX MATCH '!A:A,0))</f>
        <v>#N/A</v>
      </c>
      <c r="K44" s="5"/>
    </row>
    <row r="45" spans="1:11">
      <c r="A45" s="54"/>
      <c r="B45" s="54"/>
      <c r="C45" s="49">
        <v>0</v>
      </c>
      <c r="D45" s="47"/>
      <c r="E45" s="19" t="e">
        <f>INDEX('INDEX MATCH '!$B$16:$B$21, MATCH('RISK ASSESSMENT TOOL'!D45, 'INDEX MATCH '!$C$16:$C$21, 0))</f>
        <v>#N/A</v>
      </c>
      <c r="F45" s="49"/>
      <c r="G45" s="49">
        <v>0</v>
      </c>
      <c r="H45" s="5" t="e">
        <f t="shared" si="2"/>
        <v>#N/A</v>
      </c>
      <c r="I45" s="5" t="e">
        <f t="shared" si="3"/>
        <v>#N/A</v>
      </c>
      <c r="J45" s="20" t="e">
        <f>INDEX('INDEX MATCH '!C:C,MATCH('RISK ASSESSMENT TOOL'!I45,'INDEX MATCH '!A:A,0))</f>
        <v>#N/A</v>
      </c>
      <c r="K45" s="5"/>
    </row>
    <row r="46" spans="1:11">
      <c r="A46" s="54"/>
      <c r="B46" s="54"/>
      <c r="C46" s="49">
        <v>0</v>
      </c>
      <c r="D46" s="47"/>
      <c r="E46" s="19" t="e">
        <f>INDEX('INDEX MATCH '!$B$16:$B$21, MATCH('RISK ASSESSMENT TOOL'!D46, 'INDEX MATCH '!$C$16:$C$21, 0))</f>
        <v>#N/A</v>
      </c>
      <c r="F46" s="49"/>
      <c r="G46" s="49">
        <v>0</v>
      </c>
      <c r="H46" s="5" t="e">
        <f t="shared" si="2"/>
        <v>#N/A</v>
      </c>
      <c r="I46" s="5" t="e">
        <f t="shared" si="3"/>
        <v>#N/A</v>
      </c>
      <c r="J46" s="20" t="e">
        <f>INDEX('INDEX MATCH '!C:C,MATCH('RISK ASSESSMENT TOOL'!I46,'INDEX MATCH '!A:A,0))</f>
        <v>#N/A</v>
      </c>
      <c r="K46" s="5"/>
    </row>
    <row r="47" spans="1:11">
      <c r="A47" s="54"/>
      <c r="B47" s="54"/>
      <c r="C47" s="49">
        <v>0</v>
      </c>
      <c r="D47" s="47"/>
      <c r="E47" s="19" t="e">
        <f>INDEX('INDEX MATCH '!$B$16:$B$21, MATCH('RISK ASSESSMENT TOOL'!D47, 'INDEX MATCH '!$C$16:$C$21, 0))</f>
        <v>#N/A</v>
      </c>
      <c r="F47" s="49"/>
      <c r="G47" s="49">
        <v>0</v>
      </c>
      <c r="H47" s="5" t="e">
        <f t="shared" si="2"/>
        <v>#N/A</v>
      </c>
      <c r="I47" s="5" t="e">
        <f t="shared" si="3"/>
        <v>#N/A</v>
      </c>
      <c r="J47" s="20" t="e">
        <f>INDEX('INDEX MATCH '!C:C,MATCH('RISK ASSESSMENT TOOL'!I47,'INDEX MATCH '!A:A,0))</f>
        <v>#N/A</v>
      </c>
      <c r="K47" s="5"/>
    </row>
    <row r="48" spans="1:11">
      <c r="A48" s="54"/>
      <c r="B48" s="54"/>
      <c r="C48" s="49">
        <v>0</v>
      </c>
      <c r="D48" s="47"/>
      <c r="E48" s="19" t="e">
        <f>INDEX('INDEX MATCH '!$B$16:$B$21, MATCH('RISK ASSESSMENT TOOL'!D48, 'INDEX MATCH '!$C$16:$C$21, 0))</f>
        <v>#N/A</v>
      </c>
      <c r="F48" s="49"/>
      <c r="G48" s="49">
        <v>0</v>
      </c>
      <c r="H48" s="5" t="e">
        <f t="shared" si="2"/>
        <v>#N/A</v>
      </c>
      <c r="I48" s="5" t="e">
        <f t="shared" si="3"/>
        <v>#N/A</v>
      </c>
      <c r="J48" s="20" t="e">
        <f>INDEX('INDEX MATCH '!C:C,MATCH('RISK ASSESSMENT TOOL'!I48,'INDEX MATCH '!A:A,0))</f>
        <v>#N/A</v>
      </c>
      <c r="K48" s="5"/>
    </row>
    <row r="49" spans="1:11">
      <c r="A49" s="54"/>
      <c r="B49" s="54"/>
      <c r="C49" s="49">
        <v>0</v>
      </c>
      <c r="D49" s="47"/>
      <c r="E49" s="19" t="e">
        <f>INDEX('INDEX MATCH '!$B$16:$B$21, MATCH('RISK ASSESSMENT TOOL'!D49, 'INDEX MATCH '!$C$16:$C$21, 0))</f>
        <v>#N/A</v>
      </c>
      <c r="F49" s="49"/>
      <c r="G49" s="49">
        <v>0</v>
      </c>
      <c r="H49" s="5" t="e">
        <f t="shared" si="2"/>
        <v>#N/A</v>
      </c>
      <c r="I49" s="5" t="e">
        <f t="shared" si="3"/>
        <v>#N/A</v>
      </c>
      <c r="J49" s="20" t="e">
        <f>INDEX('INDEX MATCH '!C:C,MATCH('RISK ASSESSMENT TOOL'!I49,'INDEX MATCH '!A:A,0))</f>
        <v>#N/A</v>
      </c>
      <c r="K49" s="5"/>
    </row>
    <row r="50" spans="1:11">
      <c r="A50" s="54"/>
      <c r="B50" s="54"/>
      <c r="C50" s="49">
        <v>0</v>
      </c>
      <c r="D50" s="47"/>
      <c r="E50" s="19" t="e">
        <f>INDEX('INDEX MATCH '!$B$16:$B$21, MATCH('RISK ASSESSMENT TOOL'!D50, 'INDEX MATCH '!$C$16:$C$21, 0))</f>
        <v>#N/A</v>
      </c>
      <c r="F50" s="49"/>
      <c r="G50" s="49">
        <v>0</v>
      </c>
      <c r="H50" s="5" t="e">
        <f t="shared" si="2"/>
        <v>#N/A</v>
      </c>
      <c r="I50" s="5" t="e">
        <f t="shared" si="3"/>
        <v>#N/A</v>
      </c>
      <c r="J50" s="20" t="e">
        <f>INDEX('INDEX MATCH '!C:C,MATCH('RISK ASSESSMENT TOOL'!I50,'INDEX MATCH '!A:A,0))</f>
        <v>#N/A</v>
      </c>
      <c r="K50" s="5"/>
    </row>
    <row r="51" spans="1:11">
      <c r="A51" s="54"/>
      <c r="B51" s="54"/>
      <c r="C51" s="49">
        <v>0</v>
      </c>
      <c r="D51" s="47"/>
      <c r="E51" s="19" t="e">
        <f>INDEX('INDEX MATCH '!$B$16:$B$21, MATCH('RISK ASSESSMENT TOOL'!D51, 'INDEX MATCH '!$C$16:$C$21, 0))</f>
        <v>#N/A</v>
      </c>
      <c r="F51" s="49"/>
      <c r="G51" s="49">
        <v>0</v>
      </c>
      <c r="H51" s="5" t="e">
        <f t="shared" si="2"/>
        <v>#N/A</v>
      </c>
      <c r="I51" s="5" t="e">
        <f t="shared" si="3"/>
        <v>#N/A</v>
      </c>
      <c r="J51" s="20" t="e">
        <f>INDEX('INDEX MATCH '!C:C,MATCH('RISK ASSESSMENT TOOL'!I51,'INDEX MATCH '!A:A,0))</f>
        <v>#N/A</v>
      </c>
      <c r="K51" s="5"/>
    </row>
    <row r="52" spans="1:11">
      <c r="A52" s="54"/>
      <c r="B52" s="54"/>
      <c r="C52" s="49">
        <v>0</v>
      </c>
      <c r="D52" s="47"/>
      <c r="E52" s="19" t="e">
        <f>INDEX('INDEX MATCH '!$B$16:$B$21, MATCH('RISK ASSESSMENT TOOL'!D52, 'INDEX MATCH '!$C$16:$C$21, 0))</f>
        <v>#N/A</v>
      </c>
      <c r="F52" s="49"/>
      <c r="G52" s="49">
        <v>0</v>
      </c>
      <c r="H52" s="5" t="e">
        <f t="shared" si="2"/>
        <v>#N/A</v>
      </c>
      <c r="I52" s="5" t="e">
        <f t="shared" si="3"/>
        <v>#N/A</v>
      </c>
      <c r="J52" s="20" t="e">
        <f>INDEX('INDEX MATCH '!C:C,MATCH('RISK ASSESSMENT TOOL'!I52,'INDEX MATCH '!A:A,0))</f>
        <v>#N/A</v>
      </c>
      <c r="K52" s="5"/>
    </row>
    <row r="53" spans="1:11">
      <c r="A53" s="54"/>
      <c r="B53" s="54"/>
      <c r="C53" s="49">
        <v>0</v>
      </c>
      <c r="D53" s="47"/>
      <c r="E53" s="19" t="e">
        <f>INDEX('INDEX MATCH '!$B$16:$B$21, MATCH('RISK ASSESSMENT TOOL'!D53, 'INDEX MATCH '!$C$16:$C$21, 0))</f>
        <v>#N/A</v>
      </c>
      <c r="F53" s="49"/>
      <c r="G53" s="49">
        <v>0</v>
      </c>
      <c r="H53" s="5" t="e">
        <f t="shared" si="2"/>
        <v>#N/A</v>
      </c>
      <c r="I53" s="5" t="e">
        <f t="shared" si="3"/>
        <v>#N/A</v>
      </c>
      <c r="J53" s="20" t="e">
        <f>INDEX('INDEX MATCH '!C:C,MATCH('RISK ASSESSMENT TOOL'!I53,'INDEX MATCH '!A:A,0))</f>
        <v>#N/A</v>
      </c>
      <c r="K53" s="5"/>
    </row>
    <row r="54" spans="1:11">
      <c r="A54" s="54"/>
      <c r="B54" s="54"/>
      <c r="C54" s="49">
        <v>0</v>
      </c>
      <c r="D54" s="47"/>
      <c r="E54" s="19" t="e">
        <f>INDEX('INDEX MATCH '!$B$16:$B$21, MATCH('RISK ASSESSMENT TOOL'!D54, 'INDEX MATCH '!$C$16:$C$21, 0))</f>
        <v>#N/A</v>
      </c>
      <c r="F54" s="49"/>
      <c r="G54" s="49">
        <v>0</v>
      </c>
      <c r="H54" s="5" t="e">
        <f t="shared" si="2"/>
        <v>#N/A</v>
      </c>
      <c r="I54" s="5" t="e">
        <f t="shared" si="3"/>
        <v>#N/A</v>
      </c>
      <c r="J54" s="20" t="e">
        <f>INDEX('INDEX MATCH '!C:C,MATCH('RISK ASSESSMENT TOOL'!I54,'INDEX MATCH '!A:A,0))</f>
        <v>#N/A</v>
      </c>
      <c r="K54" s="5"/>
    </row>
    <row r="55" spans="1:11">
      <c r="A55" s="54"/>
      <c r="B55" s="54"/>
      <c r="C55" s="49">
        <v>0</v>
      </c>
      <c r="D55" s="47"/>
      <c r="E55" s="19" t="e">
        <f>INDEX('INDEX MATCH '!$B$16:$B$21, MATCH('RISK ASSESSMENT TOOL'!D55, 'INDEX MATCH '!$C$16:$C$21, 0))</f>
        <v>#N/A</v>
      </c>
      <c r="F55" s="49"/>
      <c r="G55" s="49">
        <v>0</v>
      </c>
      <c r="H55" s="5" t="e">
        <f t="shared" si="2"/>
        <v>#N/A</v>
      </c>
      <c r="I55" s="5" t="e">
        <f t="shared" si="3"/>
        <v>#N/A</v>
      </c>
      <c r="J55" s="20" t="e">
        <f>INDEX('INDEX MATCH '!C:C,MATCH('RISK ASSESSMENT TOOL'!I55,'INDEX MATCH '!A:A,0))</f>
        <v>#N/A</v>
      </c>
      <c r="K55" s="5"/>
    </row>
    <row r="56" spans="1:11">
      <c r="A56" s="54"/>
      <c r="B56" s="54"/>
      <c r="C56" s="49">
        <v>0</v>
      </c>
      <c r="D56" s="47"/>
      <c r="E56" s="19" t="e">
        <f>INDEX('INDEX MATCH '!$B$16:$B$21, MATCH('RISK ASSESSMENT TOOL'!D56, 'INDEX MATCH '!$C$16:$C$21, 0))</f>
        <v>#N/A</v>
      </c>
      <c r="F56" s="49"/>
      <c r="G56" s="49">
        <v>0</v>
      </c>
      <c r="H56" s="5" t="e">
        <f t="shared" si="2"/>
        <v>#N/A</v>
      </c>
      <c r="I56" s="5" t="e">
        <f t="shared" si="3"/>
        <v>#N/A</v>
      </c>
      <c r="J56" s="20" t="e">
        <f>INDEX('INDEX MATCH '!C:C,MATCH('RISK ASSESSMENT TOOL'!I56,'INDEX MATCH '!A:A,0))</f>
        <v>#N/A</v>
      </c>
      <c r="K56" s="5"/>
    </row>
    <row r="57" spans="1:11">
      <c r="A57" s="54"/>
      <c r="B57" s="54"/>
      <c r="C57" s="49">
        <v>0</v>
      </c>
      <c r="D57" s="47"/>
      <c r="E57" s="19" t="e">
        <f>INDEX('INDEX MATCH '!$B$16:$B$21, MATCH('RISK ASSESSMENT TOOL'!D57, 'INDEX MATCH '!$C$16:$C$21, 0))</f>
        <v>#N/A</v>
      </c>
      <c r="F57" s="49"/>
      <c r="G57" s="49">
        <v>0</v>
      </c>
      <c r="H57" s="5" t="e">
        <f t="shared" si="2"/>
        <v>#N/A</v>
      </c>
      <c r="I57" s="5" t="e">
        <f t="shared" si="3"/>
        <v>#N/A</v>
      </c>
      <c r="J57" s="20" t="e">
        <f>INDEX('INDEX MATCH '!C:C,MATCH('RISK ASSESSMENT TOOL'!I57,'INDEX MATCH '!A:A,0))</f>
        <v>#N/A</v>
      </c>
      <c r="K57" s="5"/>
    </row>
    <row r="58" spans="1:11">
      <c r="A58" s="54"/>
      <c r="B58" s="54"/>
      <c r="C58" s="49">
        <v>0</v>
      </c>
      <c r="D58" s="47"/>
      <c r="E58" s="19" t="e">
        <f>INDEX('INDEX MATCH '!$B$16:$B$21, MATCH('RISK ASSESSMENT TOOL'!D58, 'INDEX MATCH '!$C$16:$C$21, 0))</f>
        <v>#N/A</v>
      </c>
      <c r="F58" s="49"/>
      <c r="G58" s="49">
        <v>0</v>
      </c>
      <c r="H58" s="5" t="e">
        <f t="shared" si="2"/>
        <v>#N/A</v>
      </c>
      <c r="I58" s="5" t="e">
        <f t="shared" si="3"/>
        <v>#N/A</v>
      </c>
      <c r="J58" s="20" t="e">
        <f>INDEX('INDEX MATCH '!C:C,MATCH('RISK ASSESSMENT TOOL'!I58,'INDEX MATCH '!A:A,0))</f>
        <v>#N/A</v>
      </c>
      <c r="K58" s="5"/>
    </row>
    <row r="59" spans="1:11">
      <c r="A59" s="54"/>
      <c r="B59" s="54"/>
      <c r="C59" s="49">
        <v>0</v>
      </c>
      <c r="D59" s="47"/>
      <c r="E59" s="19" t="e">
        <f>INDEX('INDEX MATCH '!$B$16:$B$21, MATCH('RISK ASSESSMENT TOOL'!D59, 'INDEX MATCH '!$C$16:$C$21, 0))</f>
        <v>#N/A</v>
      </c>
      <c r="F59" s="49"/>
      <c r="G59" s="49">
        <v>0</v>
      </c>
      <c r="H59" s="5" t="e">
        <f t="shared" si="2"/>
        <v>#N/A</v>
      </c>
      <c r="I59" s="5" t="e">
        <f t="shared" si="3"/>
        <v>#N/A</v>
      </c>
      <c r="J59" s="20" t="e">
        <f>INDEX('INDEX MATCH '!C:C,MATCH('RISK ASSESSMENT TOOL'!I59,'INDEX MATCH '!A:A,0))</f>
        <v>#N/A</v>
      </c>
      <c r="K59" s="5"/>
    </row>
  </sheetData>
  <sheetProtection sheet="1" objects="1" scenarios="1"/>
  <conditionalFormatting sqref="I3:I59">
    <cfRule type="expression" dxfId="6" priority="2">
      <formula>H3&gt;1900</formula>
    </cfRule>
    <cfRule type="expression" dxfId="5" priority="3">
      <formula>H3&gt;600</formula>
    </cfRule>
    <cfRule type="expression" dxfId="4" priority="4">
      <formula>H3&gt;200</formula>
    </cfRule>
    <cfRule type="expression" dxfId="3" priority="5">
      <formula>H3&gt;80</formula>
    </cfRule>
    <cfRule type="expression" dxfId="2" priority="6">
      <formula>H3&gt;10</formula>
    </cfRule>
    <cfRule type="expression" dxfId="1" priority="7">
      <formula>H3&lt;=10</formula>
    </cfRule>
    <cfRule type="expression" dxfId="0" priority="8">
      <formula>H3&lt;1</formula>
    </cfRule>
  </conditionalFormatting>
  <hyperlinks>
    <hyperlink ref="C1" location="'Guidance '!A1" display="'Guidance '!A1" xr:uid="{00000000-0004-0000-0100-000001000000}"/>
    <hyperlink ref="G2" location="'Guidance '!A1" display="Guidance" xr:uid="{B60B9131-CB13-B348-B788-26314F206A15}"/>
    <hyperlink ref="C2" location="'Guidance '!A1" display="Guidance" xr:uid="{07BF224F-C218-9C4B-B8BF-8239B6824163}"/>
  </hyperlinks>
  <pageMargins left="0.7" right="0.7" top="0.75" bottom="0.75" header="0.3" footer="0.3"/>
  <pageSetup orientation="portrait" horizontalDpi="0" verticalDpi="0"/>
  <legacyDrawing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'Guidance '!$D$11:$D$17</xm:f>
          </x14:formula1>
          <xm:sqref>D3:D59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C1614D"/>
  </sheetPr>
  <dimension ref="A2:E35"/>
  <sheetViews>
    <sheetView workbookViewId="0">
      <selection activeCell="E4" sqref="E4"/>
    </sheetView>
  </sheetViews>
  <sheetFormatPr defaultColWidth="11.44140625" defaultRowHeight="14.4"/>
  <cols>
    <col min="2" max="2" width="26.44140625" customWidth="1"/>
    <col min="3" max="3" width="4.109375" style="24" customWidth="1"/>
    <col min="4" max="4" width="72" customWidth="1"/>
    <col min="5" max="5" width="53" customWidth="1"/>
  </cols>
  <sheetData>
    <row r="2" spans="2:5" ht="15" thickBot="1">
      <c r="B2" s="26" t="s">
        <v>29</v>
      </c>
    </row>
    <row r="3" spans="2:5" ht="43.8" thickBot="1">
      <c r="B3" s="6" t="s">
        <v>30</v>
      </c>
      <c r="C3" s="7">
        <v>1</v>
      </c>
      <c r="D3" s="8" t="s">
        <v>31</v>
      </c>
    </row>
    <row r="4" spans="2:5" ht="72.599999999999994" thickBot="1">
      <c r="B4" s="9" t="s">
        <v>32</v>
      </c>
      <c r="C4" s="10">
        <v>3</v>
      </c>
      <c r="D4" s="11" t="s">
        <v>33</v>
      </c>
      <c r="E4" s="11"/>
    </row>
    <row r="5" spans="2:5" ht="115.8" thickBot="1">
      <c r="B5" s="9" t="s">
        <v>34</v>
      </c>
      <c r="C5" s="10">
        <v>7</v>
      </c>
      <c r="D5" s="11" t="s">
        <v>35</v>
      </c>
    </row>
    <row r="6" spans="2:5" ht="101.4" thickBot="1">
      <c r="B6" s="21" t="s">
        <v>36</v>
      </c>
      <c r="C6" s="22">
        <v>15</v>
      </c>
      <c r="D6" s="12" t="s">
        <v>37</v>
      </c>
    </row>
    <row r="7" spans="2:5" ht="57.6">
      <c r="B7" s="21" t="s">
        <v>38</v>
      </c>
      <c r="C7" s="22">
        <v>40</v>
      </c>
      <c r="D7" s="12" t="s">
        <v>39</v>
      </c>
    </row>
    <row r="8" spans="2:5" ht="15" thickBot="1">
      <c r="B8" s="9" t="s">
        <v>40</v>
      </c>
      <c r="C8" s="10">
        <v>100</v>
      </c>
      <c r="D8" s="11" t="s">
        <v>41</v>
      </c>
    </row>
    <row r="10" spans="2:5">
      <c r="B10" s="27" t="s">
        <v>42</v>
      </c>
    </row>
    <row r="11" spans="2:5" ht="29.4" thickBot="1">
      <c r="B11" s="13" t="s">
        <v>15</v>
      </c>
      <c r="C11" s="7">
        <v>1</v>
      </c>
      <c r="D11" s="14" t="s">
        <v>15</v>
      </c>
    </row>
    <row r="12" spans="2:5" ht="15" thickBot="1">
      <c r="B12" s="9" t="s">
        <v>43</v>
      </c>
      <c r="C12" s="10">
        <v>2</v>
      </c>
      <c r="D12" s="15" t="s">
        <v>44</v>
      </c>
    </row>
    <row r="13" spans="2:5" ht="15" thickBot="1">
      <c r="B13" s="9" t="s">
        <v>45</v>
      </c>
      <c r="C13" s="10">
        <v>3</v>
      </c>
      <c r="D13" s="15" t="s">
        <v>46</v>
      </c>
    </row>
    <row r="14" spans="2:5" ht="15" thickBot="1">
      <c r="B14" s="9" t="s">
        <v>47</v>
      </c>
      <c r="C14" s="10">
        <v>4</v>
      </c>
      <c r="D14" s="15" t="s">
        <v>23</v>
      </c>
    </row>
    <row r="15" spans="2:5" ht="15" thickBot="1">
      <c r="B15" s="9" t="s">
        <v>48</v>
      </c>
      <c r="C15" s="10">
        <v>6</v>
      </c>
      <c r="D15" s="15" t="s">
        <v>27</v>
      </c>
    </row>
    <row r="16" spans="2:5" ht="29.4" thickBot="1">
      <c r="B16" s="16" t="s">
        <v>49</v>
      </c>
      <c r="C16" s="10">
        <v>8</v>
      </c>
      <c r="D16" s="15" t="s">
        <v>19</v>
      </c>
    </row>
    <row r="18" spans="2:4" ht="15" thickBot="1">
      <c r="B18" s="28" t="s">
        <v>50</v>
      </c>
    </row>
    <row r="19" spans="2:4" ht="29.4" thickBot="1">
      <c r="B19" s="13" t="s">
        <v>51</v>
      </c>
      <c r="C19" s="29">
        <v>0.5</v>
      </c>
      <c r="D19" s="25" t="s">
        <v>52</v>
      </c>
    </row>
    <row r="20" spans="2:4" ht="15" thickBot="1">
      <c r="B20" s="16" t="s">
        <v>53</v>
      </c>
      <c r="C20" s="23">
        <v>2</v>
      </c>
      <c r="D20" s="16" t="s">
        <v>54</v>
      </c>
    </row>
    <row r="21" spans="2:4" ht="15" thickBot="1">
      <c r="B21" s="16" t="s">
        <v>55</v>
      </c>
      <c r="C21" s="17">
        <v>3</v>
      </c>
      <c r="D21" s="15" t="s">
        <v>56</v>
      </c>
    </row>
    <row r="22" spans="2:4" ht="29.4" thickBot="1">
      <c r="B22" s="16" t="s">
        <v>57</v>
      </c>
      <c r="C22" s="17">
        <v>6</v>
      </c>
      <c r="D22" s="15" t="s">
        <v>58</v>
      </c>
    </row>
    <row r="23" spans="2:4" ht="29.4" thickBot="1">
      <c r="B23" s="16" t="s">
        <v>59</v>
      </c>
      <c r="C23" s="17">
        <v>8</v>
      </c>
      <c r="D23" s="15" t="s">
        <v>60</v>
      </c>
    </row>
    <row r="24" spans="2:4" ht="29.4" thickBot="1">
      <c r="B24" s="16" t="s">
        <v>61</v>
      </c>
      <c r="C24" s="10">
        <v>10</v>
      </c>
      <c r="D24" s="15" t="s">
        <v>62</v>
      </c>
    </row>
    <row r="26" spans="2:4">
      <c r="B26" s="28" t="s">
        <v>63</v>
      </c>
    </row>
    <row r="27" spans="2:4">
      <c r="B27" s="31" t="s">
        <v>64</v>
      </c>
      <c r="D27" s="32" t="s">
        <v>65</v>
      </c>
    </row>
    <row r="28" spans="2:4" ht="28.8">
      <c r="B28" t="s">
        <v>66</v>
      </c>
      <c r="D28" s="32" t="s">
        <v>67</v>
      </c>
    </row>
    <row r="29" spans="2:4" ht="43.2">
      <c r="B29" t="s">
        <v>68</v>
      </c>
      <c r="D29" s="32" t="s">
        <v>69</v>
      </c>
    </row>
    <row r="30" spans="2:4" ht="28.8">
      <c r="B30" t="s">
        <v>70</v>
      </c>
      <c r="D30" s="32" t="s">
        <v>71</v>
      </c>
    </row>
    <row r="31" spans="2:4" ht="28.8">
      <c r="B31" t="s">
        <v>72</v>
      </c>
      <c r="D31" s="32" t="s">
        <v>73</v>
      </c>
    </row>
    <row r="35" spans="1:2">
      <c r="A35" t="s">
        <v>74</v>
      </c>
      <c r="B35" t="s">
        <v>75</v>
      </c>
    </row>
  </sheetData>
  <sheetProtection sheet="1" objects="1" scenarios="1"/>
  <pageMargins left="0.7" right="0.7" top="0.75" bottom="0.75" header="0.3" footer="0.3"/>
  <pageSetup orientation="portrait" horizontalDpi="0"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2" tint="-9.9978637043366805E-2"/>
  </sheetPr>
  <dimension ref="A1:E48"/>
  <sheetViews>
    <sheetView workbookViewId="0">
      <selection sqref="A1:E2"/>
    </sheetView>
  </sheetViews>
  <sheetFormatPr defaultColWidth="11.44140625" defaultRowHeight="14.4"/>
  <cols>
    <col min="1" max="1" width="68" customWidth="1"/>
    <col min="2" max="2" width="15.33203125" customWidth="1"/>
    <col min="5" max="5" width="18.77734375" customWidth="1"/>
  </cols>
  <sheetData>
    <row r="1" spans="1:5">
      <c r="A1" s="56" t="s">
        <v>76</v>
      </c>
      <c r="B1" s="57"/>
      <c r="C1" s="57"/>
      <c r="D1" s="57"/>
      <c r="E1" s="57"/>
    </row>
    <row r="2" spans="1:5" ht="241.95" customHeight="1">
      <c r="A2" s="57"/>
      <c r="B2" s="57"/>
      <c r="C2" s="57"/>
      <c r="D2" s="57"/>
      <c r="E2" s="57"/>
    </row>
    <row r="5" spans="1:5" ht="63">
      <c r="A5" s="43" t="s">
        <v>77</v>
      </c>
      <c r="B5" s="44" t="s">
        <v>78</v>
      </c>
    </row>
    <row r="6" spans="1:5">
      <c r="A6" s="40" t="s">
        <v>79</v>
      </c>
    </row>
    <row r="7" spans="1:5" ht="17.399999999999999">
      <c r="A7" s="41" t="s">
        <v>80</v>
      </c>
    </row>
    <row r="8" spans="1:5" ht="17.399999999999999">
      <c r="A8" s="41" t="s">
        <v>81</v>
      </c>
    </row>
    <row r="9" spans="1:5" ht="17.399999999999999">
      <c r="A9" s="41" t="s">
        <v>82</v>
      </c>
    </row>
    <row r="10" spans="1:5" ht="17.399999999999999">
      <c r="A10" s="41" t="s">
        <v>83</v>
      </c>
    </row>
    <row r="11" spans="1:5" ht="17.399999999999999">
      <c r="A11" s="41" t="s">
        <v>84</v>
      </c>
    </row>
    <row r="12" spans="1:5" ht="17.399999999999999">
      <c r="A12" s="42" t="s">
        <v>85</v>
      </c>
    </row>
    <row r="13" spans="1:5" ht="17.399999999999999">
      <c r="A13" s="42" t="s">
        <v>86</v>
      </c>
    </row>
    <row r="14" spans="1:5" ht="17.399999999999999">
      <c r="A14" s="42" t="s">
        <v>87</v>
      </c>
    </row>
    <row r="15" spans="1:5" ht="17.399999999999999">
      <c r="A15" s="42" t="s">
        <v>88</v>
      </c>
    </row>
    <row r="16" spans="1:5">
      <c r="A16" s="40"/>
    </row>
    <row r="17" spans="1:1">
      <c r="A17" s="40"/>
    </row>
    <row r="18" spans="1:1">
      <c r="A18" s="40" t="s">
        <v>89</v>
      </c>
    </row>
    <row r="19" spans="1:1" ht="17.399999999999999">
      <c r="A19" s="42" t="s">
        <v>90</v>
      </c>
    </row>
    <row r="20" spans="1:1" ht="17.399999999999999">
      <c r="A20" s="42" t="s">
        <v>91</v>
      </c>
    </row>
    <row r="21" spans="1:1" ht="17.399999999999999">
      <c r="A21" s="42" t="s">
        <v>92</v>
      </c>
    </row>
    <row r="22" spans="1:1" ht="17.399999999999999">
      <c r="A22" s="42" t="s">
        <v>93</v>
      </c>
    </row>
    <row r="23" spans="1:1" ht="17.399999999999999">
      <c r="A23" s="42" t="s">
        <v>94</v>
      </c>
    </row>
    <row r="24" spans="1:1" ht="17.399999999999999">
      <c r="A24" s="42" t="s">
        <v>95</v>
      </c>
    </row>
    <row r="25" spans="1:1" ht="17.399999999999999">
      <c r="A25" s="42" t="s">
        <v>96</v>
      </c>
    </row>
    <row r="26" spans="1:1" ht="17.399999999999999">
      <c r="A26" s="42" t="s">
        <v>88</v>
      </c>
    </row>
    <row r="27" spans="1:1">
      <c r="A27" s="40"/>
    </row>
    <row r="28" spans="1:1">
      <c r="A28" s="40"/>
    </row>
    <row r="29" spans="1:1">
      <c r="A29" s="40" t="s">
        <v>97</v>
      </c>
    </row>
    <row r="30" spans="1:1" ht="17.399999999999999">
      <c r="A30" s="41" t="s">
        <v>98</v>
      </c>
    </row>
    <row r="31" spans="1:1" ht="17.399999999999999">
      <c r="A31" s="41" t="s">
        <v>99</v>
      </c>
    </row>
    <row r="32" spans="1:1" ht="17.399999999999999">
      <c r="A32" s="41" t="s">
        <v>100</v>
      </c>
    </row>
    <row r="33" spans="1:1" ht="17.399999999999999">
      <c r="A33" s="41" t="s">
        <v>101</v>
      </c>
    </row>
    <row r="34" spans="1:1" ht="17.399999999999999">
      <c r="A34" s="41" t="s">
        <v>102</v>
      </c>
    </row>
    <row r="35" spans="1:1" ht="17.399999999999999">
      <c r="A35" s="41" t="s">
        <v>103</v>
      </c>
    </row>
    <row r="36" spans="1:1" ht="17.399999999999999">
      <c r="A36" s="41" t="s">
        <v>104</v>
      </c>
    </row>
    <row r="37" spans="1:1" ht="17.399999999999999">
      <c r="A37" s="41" t="s">
        <v>105</v>
      </c>
    </row>
    <row r="38" spans="1:1" ht="17.399999999999999">
      <c r="A38" s="41" t="s">
        <v>88</v>
      </c>
    </row>
    <row r="39" spans="1:1">
      <c r="A39" s="40"/>
    </row>
    <row r="40" spans="1:1">
      <c r="A40" s="40"/>
    </row>
    <row r="41" spans="1:1">
      <c r="A41" s="40" t="s">
        <v>106</v>
      </c>
    </row>
    <row r="42" spans="1:1" ht="17.399999999999999">
      <c r="A42" s="41" t="s">
        <v>107</v>
      </c>
    </row>
    <row r="43" spans="1:1" ht="17.399999999999999">
      <c r="A43" s="41" t="s">
        <v>107</v>
      </c>
    </row>
    <row r="44" spans="1:1" ht="17.399999999999999">
      <c r="A44" s="41" t="s">
        <v>108</v>
      </c>
    </row>
    <row r="45" spans="1:1" ht="17.399999999999999">
      <c r="A45" s="41" t="s">
        <v>109</v>
      </c>
    </row>
    <row r="46" spans="1:1" ht="17.399999999999999">
      <c r="A46" s="42" t="s">
        <v>110</v>
      </c>
    </row>
    <row r="47" spans="1:1" ht="17.399999999999999">
      <c r="A47" s="42" t="s">
        <v>111</v>
      </c>
    </row>
    <row r="48" spans="1:1" ht="17.399999999999999">
      <c r="A48" s="42" t="s">
        <v>88</v>
      </c>
    </row>
  </sheetData>
  <mergeCells count="1">
    <mergeCell ref="A1:E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4"/>
  <sheetViews>
    <sheetView zoomScale="70" zoomScaleNormal="70" workbookViewId="0">
      <selection activeCell="C39" sqref="C39"/>
    </sheetView>
  </sheetViews>
  <sheetFormatPr defaultColWidth="8.77734375" defaultRowHeight="14.4"/>
  <cols>
    <col min="1" max="1" width="58.109375" customWidth="1"/>
    <col min="2" max="2" width="88.33203125" customWidth="1"/>
    <col min="3" max="3" width="62.44140625" customWidth="1"/>
  </cols>
  <sheetData>
    <row r="1" spans="1:3">
      <c r="A1" s="1" t="s">
        <v>112</v>
      </c>
      <c r="B1" s="1" t="s">
        <v>113</v>
      </c>
      <c r="C1" s="1" t="s">
        <v>114</v>
      </c>
    </row>
    <row r="2" spans="1:3">
      <c r="A2" t="s">
        <v>115</v>
      </c>
      <c r="B2" s="2" t="s">
        <v>116</v>
      </c>
      <c r="C2" t="s">
        <v>117</v>
      </c>
    </row>
    <row r="3" spans="1:3">
      <c r="A3" t="s">
        <v>118</v>
      </c>
      <c r="B3" s="3" t="s">
        <v>119</v>
      </c>
      <c r="C3" t="s">
        <v>120</v>
      </c>
    </row>
    <row r="4" spans="1:3">
      <c r="A4" t="s">
        <v>121</v>
      </c>
      <c r="B4" s="4" t="s">
        <v>122</v>
      </c>
      <c r="C4" t="s">
        <v>123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C21"/>
  <sheetViews>
    <sheetView topLeftCell="A7" workbookViewId="0">
      <selection activeCell="C39" sqref="C39"/>
    </sheetView>
  </sheetViews>
  <sheetFormatPr defaultColWidth="11.44140625" defaultRowHeight="14.4"/>
  <cols>
    <col min="3" max="3" width="40.109375" customWidth="1"/>
  </cols>
  <sheetData>
    <row r="2" spans="1:3">
      <c r="B2" s="33" t="s">
        <v>124</v>
      </c>
    </row>
    <row r="4" spans="1:3">
      <c r="A4" s="28" t="s">
        <v>63</v>
      </c>
      <c r="B4" s="24"/>
    </row>
    <row r="5" spans="1:3" ht="28.8">
      <c r="A5" s="31" t="s">
        <v>64</v>
      </c>
      <c r="B5" s="24"/>
      <c r="C5" s="32" t="s">
        <v>65</v>
      </c>
    </row>
    <row r="6" spans="1:3" ht="61.95" customHeight="1">
      <c r="A6" t="s">
        <v>66</v>
      </c>
      <c r="B6" s="24"/>
      <c r="C6" s="32" t="s">
        <v>67</v>
      </c>
    </row>
    <row r="7" spans="1:3" ht="61.95" customHeight="1">
      <c r="A7" t="s">
        <v>68</v>
      </c>
      <c r="B7" s="24"/>
      <c r="C7" s="32" t="s">
        <v>69</v>
      </c>
    </row>
    <row r="8" spans="1:3" ht="67.05" customHeight="1">
      <c r="A8" t="s">
        <v>70</v>
      </c>
      <c r="B8" s="24"/>
      <c r="C8" s="32" t="s">
        <v>71</v>
      </c>
    </row>
    <row r="9" spans="1:3" ht="67.05" customHeight="1">
      <c r="A9" t="s">
        <v>125</v>
      </c>
      <c r="B9" s="24"/>
      <c r="C9" s="36" t="s">
        <v>126</v>
      </c>
    </row>
    <row r="10" spans="1:3" ht="85.95" customHeight="1">
      <c r="A10" t="s">
        <v>72</v>
      </c>
      <c r="B10" s="24"/>
      <c r="C10" s="32" t="s">
        <v>73</v>
      </c>
    </row>
    <row r="15" spans="1:3" ht="15" thickBot="1"/>
    <row r="16" spans="1:3" ht="58.2" thickBot="1">
      <c r="A16" s="13" t="s">
        <v>15</v>
      </c>
      <c r="B16" s="7">
        <v>1</v>
      </c>
      <c r="C16" s="14" t="s">
        <v>15</v>
      </c>
    </row>
    <row r="17" spans="1:3" ht="15" thickBot="1">
      <c r="A17" s="9" t="s">
        <v>43</v>
      </c>
      <c r="B17" s="10">
        <v>2</v>
      </c>
      <c r="C17" s="15" t="s">
        <v>44</v>
      </c>
    </row>
    <row r="18" spans="1:3" ht="15" thickBot="1">
      <c r="A18" s="9" t="s">
        <v>45</v>
      </c>
      <c r="B18" s="10">
        <v>3</v>
      </c>
      <c r="C18" s="15" t="s">
        <v>46</v>
      </c>
    </row>
    <row r="19" spans="1:3" ht="15" thickBot="1">
      <c r="A19" s="9" t="s">
        <v>47</v>
      </c>
      <c r="B19" s="10">
        <v>4</v>
      </c>
      <c r="C19" s="15" t="s">
        <v>23</v>
      </c>
    </row>
    <row r="20" spans="1:3" ht="15" thickBot="1">
      <c r="A20" s="9" t="s">
        <v>48</v>
      </c>
      <c r="B20" s="10">
        <v>6</v>
      </c>
      <c r="C20" s="15" t="s">
        <v>27</v>
      </c>
    </row>
    <row r="21" spans="1:3" ht="58.2" thickBot="1">
      <c r="A21" s="16" t="s">
        <v>49</v>
      </c>
      <c r="B21" s="10">
        <v>8</v>
      </c>
      <c r="C21" s="15" t="s">
        <v>19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Introduction</vt:lpstr>
      <vt:lpstr>RISK ASSESSMENT TOOL</vt:lpstr>
      <vt:lpstr>Guidance </vt:lpstr>
      <vt:lpstr>HOP Elements</vt:lpstr>
      <vt:lpstr>Small Company Risk Assessment</vt:lpstr>
      <vt:lpstr>INDEX MATCH </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Perry Logan</dc:creator>
  <cp:keywords/>
  <dc:description/>
  <cp:lastModifiedBy>Karen Chadra</cp:lastModifiedBy>
  <cp:revision/>
  <dcterms:created xsi:type="dcterms:W3CDTF">2024-01-09T11:08:04Z</dcterms:created>
  <dcterms:modified xsi:type="dcterms:W3CDTF">2025-05-15T20:43:22Z</dcterms:modified>
  <cp:category/>
  <cp:contentStatus/>
</cp:coreProperties>
</file>